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showInkAnnotation="0" defaultThemeVersion="166925"/>
  <mc:AlternateContent xmlns:mc="http://schemas.openxmlformats.org/markup-compatibility/2006">
    <mc:Choice Requires="x15">
      <x15ac:absPath xmlns:x15ac="http://schemas.microsoft.com/office/spreadsheetml/2010/11/ac" url="C:\Users\wiemerk\Desktop\NEW WORK - JIRA\[WEB-1151] Update to Charitable Recyclers Data Sheet - ChRRP\"/>
    </mc:Choice>
  </mc:AlternateContent>
  <xr:revisionPtr revIDLastSave="0" documentId="13_ncr:1_{4009DB82-A864-4F64-A94D-DE99FF7BCF92}" xr6:coauthVersionLast="47" xr6:coauthVersionMax="47" xr10:uidLastSave="{00000000-0000-0000-0000-000000000000}"/>
  <workbookProtection workbookAlgorithmName="SHA-512" workbookHashValue="/XLUwbrLhnB7nrKG8OfL+n7PQjUFL8bkBPndmj/OQZG65OqP1w7U18NWIQvjv4qolcwdjvwgR7Hwa3/hTFIDyg==" workbookSaltValue="Dptlt6FDcIs70lDUmCyXxg==" workbookSpinCount="100000" lockStructure="1"/>
  <bookViews>
    <workbookView xWindow="28680" yWindow="-120" windowWidth="29040" windowHeight="15840" firstSheet="1" xr2:uid="{00000000-000D-0000-FFFF-FFFF00000000}"/>
  </bookViews>
  <sheets>
    <sheet name="Instructions" sheetId="5" r:id="rId1"/>
    <sheet name="Invoices &amp; Calculator" sheetId="1" r:id="rId2"/>
    <sheet name="Lookup" sheetId="6" state="hidden" r:id="rId3"/>
    <sheet name="ESRI_MAPINFO_SHEET" sheetId="4" state="veryHidden" r:id="rId4"/>
  </sheets>
  <definedNames>
    <definedName name="_xlnm._FilterDatabase" localSheetId="1" hidden="1">'Invoices &amp; Calculator'!$C$12:$D$12</definedName>
    <definedName name="_xlnm._FilterDatabase" localSheetId="2" hidden="1">Lookup!$A$1:$B$28291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1" l="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18" i="1"/>
  <c r="B8" i="1" s="1"/>
  <c r="L18"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C8" i="1"/>
  <c r="C7"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B7" i="1" l="1"/>
  <c r="D8" i="1"/>
  <c r="B9" i="1" l="1"/>
  <c r="D7" i="1"/>
  <c r="D9" i="1" s="1"/>
</calcChain>
</file>

<file path=xl/sharedStrings.xml><?xml version="1.0" encoding="utf-8"?>
<sst xmlns="http://schemas.openxmlformats.org/spreadsheetml/2006/main" count="584" uniqueCount="94">
  <si>
    <t>Charitable Recyclers Reimbursement Program</t>
  </si>
  <si>
    <t>Invoice data sheet instructions</t>
  </si>
  <si>
    <t xml:space="preserve">LEVY RATES: Different levy rates will apply based on the period of your claim. See below link to Queensland Levy Rates for further information. </t>
  </si>
  <si>
    <r>
      <rPr>
        <b/>
        <u/>
        <sz val="11"/>
        <color theme="1"/>
        <rFont val="Arial Black"/>
        <family val="2"/>
      </rPr>
      <t>PLEASE NOTE</t>
    </r>
    <r>
      <rPr>
        <b/>
        <sz val="11"/>
        <color theme="1"/>
        <rFont val="Arial Black"/>
        <family val="2"/>
      </rPr>
      <t>:</t>
    </r>
  </si>
  <si>
    <t>This invoice data sheet tool must to be used when applying for the Department of Environment and Science's Charitable Recyclers Reimbursement Program and should be completed with an understanding of the Program Guidelines.</t>
  </si>
  <si>
    <t>Ensure the current version of this tool is used - download the template directly from the website each time when applying.</t>
  </si>
  <si>
    <t xml:space="preserve">It should be completed and uploaded to the application within the Smartygrants portal. </t>
  </si>
  <si>
    <t>The program will reimburse eligible applicants for incurred levy liability that is substantiated with sufficient evidence.</t>
  </si>
  <si>
    <t>Completing this tool will help to ensure an efficient assessment process is conducted, by providing transparency in the calculation of the amount of waste disposed during the relevant period.</t>
  </si>
  <si>
    <t>This tool includes invoice and postcode requirements, with a calculator to convert the volume to mass and calculate the rebate entitlement.</t>
  </si>
  <si>
    <r>
      <t>RESOURCES</t>
    </r>
    <r>
      <rPr>
        <b/>
        <sz val="11"/>
        <color theme="1"/>
        <rFont val="Arial Black"/>
        <family val="2"/>
      </rPr>
      <t>:</t>
    </r>
  </si>
  <si>
    <t>The Charitable Recyclers Reimbursement Program website</t>
  </si>
  <si>
    <t>Program guidelines</t>
  </si>
  <si>
    <t>SmartyGrants portal</t>
  </si>
  <si>
    <t>SmartyGrants help guide</t>
  </si>
  <si>
    <t xml:space="preserve"> Queensland Levy Rates</t>
  </si>
  <si>
    <t>Grants administration team</t>
  </si>
  <si>
    <t>07 3330 6360</t>
  </si>
  <si>
    <t>grantsadministration@detsi.qld.gov.au</t>
  </si>
  <si>
    <t>Further assistance, please contact:</t>
  </si>
  <si>
    <t>Office of Resource Recovery team</t>
  </si>
  <si>
    <t xml:space="preserve">07 3330 5164 </t>
  </si>
  <si>
    <t>wasteprograms@des.qld.gov.au</t>
  </si>
  <si>
    <t>APPLICATION SUMMARY</t>
  </si>
  <si>
    <t>Tonnage</t>
  </si>
  <si>
    <t>Levy rate</t>
  </si>
  <si>
    <t>Rebate Amount</t>
  </si>
  <si>
    <t>Urban</t>
  </si>
  <si>
    <t>Rural</t>
  </si>
  <si>
    <t>Total</t>
  </si>
  <si>
    <r>
      <t>Enter relevant period</t>
    </r>
    <r>
      <rPr>
        <b/>
        <sz val="14"/>
        <color theme="1"/>
        <rFont val="Calibri"/>
        <family val="2"/>
        <scheme val="minor"/>
      </rPr>
      <t xml:space="preserve"> →</t>
    </r>
  </si>
  <si>
    <t>1 July 2025 to 30 September 2025</t>
  </si>
  <si>
    <t>This column must be completed for application to be considered.</t>
  </si>
  <si>
    <t>Calculator</t>
  </si>
  <si>
    <t>Complete these fields when actual tonnage is not provided on the invoice</t>
  </si>
  <si>
    <t>Waste exemption number</t>
  </si>
  <si>
    <t>Invoice Date</t>
  </si>
  <si>
    <t>Invoice number</t>
  </si>
  <si>
    <t>Service provider</t>
  </si>
  <si>
    <t>Invoice issued to</t>
  </si>
  <si>
    <t>Invoice value (excl GST)</t>
  </si>
  <si>
    <t>Waste site postcode</t>
  </si>
  <si>
    <t>Actual mass (tonnes)</t>
  </si>
  <si>
    <t>Bin volume (litres)</t>
  </si>
  <si>
    <t>Number of bins</t>
  </si>
  <si>
    <t>Number of collections</t>
  </si>
  <si>
    <t>Total tonnage of charitable waste (t)</t>
  </si>
  <si>
    <t>Levy zone</t>
  </si>
  <si>
    <t>Comments</t>
  </si>
  <si>
    <t>As stated on the invoice</t>
  </si>
  <si>
    <t xml:space="preserve">As stated on the invoice - identify the postcode where the waste was disposed (if known), or collected.
For invoices with multiple sites, please identify each postcode. </t>
  </si>
  <si>
    <t>Complete this field if tonnage is provided on the invoice - one line must be entered per bin collection on the invoice
If tonnage is not provided on the invoice, leave this field blank</t>
  </si>
  <si>
    <r>
      <t>Convert to litres using 1,000 litres per cubic metre (e.g. 1.5 m</t>
    </r>
    <r>
      <rPr>
        <b/>
        <i/>
        <vertAlign val="superscript"/>
        <sz val="11"/>
        <color theme="4"/>
        <rFont val="Calibri"/>
        <family val="2"/>
        <scheme val="minor"/>
      </rPr>
      <t>3</t>
    </r>
    <r>
      <rPr>
        <b/>
        <i/>
        <sz val="11"/>
        <color theme="4"/>
        <rFont val="Calibri"/>
        <family val="2"/>
        <scheme val="minor"/>
      </rPr>
      <t xml:space="preserve"> bin = 1500 litres)
</t>
    </r>
  </si>
  <si>
    <t xml:space="preserve">If multiple collections (with the same location and same bin volume) are shown on the invoice, these can be entered as a total </t>
  </si>
  <si>
    <t>This is a calculated field based on information entered</t>
  </si>
  <si>
    <t>This is a calculated field based on the postcode entered</t>
  </si>
  <si>
    <t>Please include street address of the collection if multiple addresses are included on the invoice</t>
  </si>
  <si>
    <t>Postcode</t>
  </si>
  <si>
    <t>Postcode levy zone</t>
  </si>
  <si>
    <t>Trouble postcodes - these are on the boundary of urban and rural and are taken to be urban for the purpose of calculating the rebate</t>
  </si>
  <si>
    <t>Funding Period</t>
  </si>
  <si>
    <t>Urban (Metro) levy rate</t>
  </si>
  <si>
    <t>Rural (Regional) levy rate</t>
  </si>
  <si>
    <t>1 October 2020 to 31 December 2020</t>
  </si>
  <si>
    <t>1 January 2021 to 31 March 2021</t>
  </si>
  <si>
    <t>1 April 2021 to 30 June 2021</t>
  </si>
  <si>
    <t>1 July 2021 to 30 September 2021</t>
  </si>
  <si>
    <t>1 October 2021 to 31 December 2021</t>
  </si>
  <si>
    <t>1 January 2022 to 31 March 2022</t>
  </si>
  <si>
    <t>1 April 2022 to 30 June 2022</t>
  </si>
  <si>
    <t>1 July 2022 to 30 September 2022</t>
  </si>
  <si>
    <t>1 October 2022 to 31 December 2022</t>
  </si>
  <si>
    <t>1 January 2023 to 31 March 2023</t>
  </si>
  <si>
    <t>1 April 2023 to 30 June 2023</t>
  </si>
  <si>
    <t>1 July 2023 to 30 September 2023</t>
  </si>
  <si>
    <t>1 October 2023 to 31 December 2023</t>
  </si>
  <si>
    <t>1 January 2024 to 31 March 2024</t>
  </si>
  <si>
    <t>1 April 2024 to 30 June 2024</t>
  </si>
  <si>
    <t>1 July 2024 to 30 September 2024</t>
  </si>
  <si>
    <t>1 October 2024 to 31 December 2024</t>
  </si>
  <si>
    <t>1 January 2025 to 31 March 2025</t>
  </si>
  <si>
    <t>1 April 2025 to 30 June 2025</t>
  </si>
  <si>
    <t>annual indexation rate TBC</t>
  </si>
  <si>
    <t>1 October 2025 to 31 December 2025</t>
  </si>
  <si>
    <t>1 January 2026 to 31 March 2026</t>
  </si>
  <si>
    <t>1 April 2026 to 30 June 2026</t>
  </si>
  <si>
    <t>1 July 2026 to 30 September 2026</t>
  </si>
  <si>
    <t>1 October 2026 to 31 December 2026</t>
  </si>
  <si>
    <t>1 January 2027 to 31 March 2027</t>
  </si>
  <si>
    <t>1 April 2027 to 30 June 2027</t>
  </si>
  <si>
    <t>1 July 2027 to 30 September 2027</t>
  </si>
  <si>
    <t>1 October 2027 to 31 December 2027</t>
  </si>
  <si>
    <t>1 January 2028 to 31 March 2028</t>
  </si>
  <si>
    <t>1 April 2028 to 30 June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</si>
</sst>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0.0000"/>
  </numFmts>
  <fonts count="31" x14ac:knownFonts="1">
    <font>
      <sz val="11"/>
      <color theme="1"/>
      <name val="Calibri"/>
      <family val="2"/>
      <scheme val="minor"/>
    </font>
    <font>
      <b/>
      <sz val="11"/>
      <color theme="1"/>
      <name val="Calibri"/>
      <family val="2"/>
      <scheme val="minor"/>
    </font>
    <font>
      <i/>
      <sz val="11"/>
      <color theme="4"/>
      <name val="Calibri"/>
      <family val="2"/>
      <scheme val="minor"/>
    </font>
    <font>
      <sz val="11"/>
      <color theme="4" tint="-0.249977111117893"/>
      <name val="Calibri"/>
      <family val="2"/>
      <scheme val="minor"/>
    </font>
    <font>
      <sz val="14"/>
      <color theme="1"/>
      <name val="Arial Black"/>
      <family val="2"/>
    </font>
    <font>
      <b/>
      <sz val="11"/>
      <color theme="1"/>
      <name val="Arial Black"/>
      <family val="2"/>
    </font>
    <font>
      <sz val="11"/>
      <color theme="1"/>
      <name val="Arial Black"/>
      <family val="2"/>
    </font>
    <font>
      <b/>
      <i/>
      <sz val="11"/>
      <color theme="4"/>
      <name val="Calibri"/>
      <family val="2"/>
      <scheme val="minor"/>
    </font>
    <font>
      <b/>
      <i/>
      <sz val="11"/>
      <color rgb="FF0070C0"/>
      <name val="Calibri"/>
      <family val="2"/>
      <scheme val="minor"/>
    </font>
    <font>
      <b/>
      <i/>
      <sz val="10"/>
      <color rgb="FF0070C0"/>
      <name val="Calibri"/>
      <family val="2"/>
      <scheme val="minor"/>
    </font>
    <font>
      <u/>
      <sz val="11"/>
      <color theme="10"/>
      <name val="Calibri"/>
      <family val="2"/>
      <scheme val="minor"/>
    </font>
    <font>
      <sz val="11"/>
      <color rgb="FFFF0000"/>
      <name val="Arial Black"/>
      <family val="2"/>
    </font>
    <font>
      <b/>
      <u/>
      <sz val="11"/>
      <color theme="1"/>
      <name val="Arial Black"/>
      <family val="2"/>
    </font>
    <font>
      <u/>
      <sz val="11"/>
      <color theme="10"/>
      <name val="Arial Black"/>
      <family val="2"/>
    </font>
    <font>
      <sz val="13"/>
      <color theme="1"/>
      <name val="Arial Black"/>
      <family val="2"/>
    </font>
    <font>
      <sz val="13"/>
      <color rgb="FFFF0000"/>
      <name val="Arial Black"/>
      <family val="2"/>
    </font>
    <font>
      <sz val="12"/>
      <color theme="1"/>
      <name val="Arial Black"/>
      <family val="2"/>
    </font>
    <font>
      <sz val="18"/>
      <color theme="1"/>
      <name val="Arial Black"/>
      <family val="2"/>
    </font>
    <font>
      <b/>
      <u/>
      <sz val="11"/>
      <color rgb="FF0563C1"/>
      <name val="Arial Black"/>
      <family val="2"/>
    </font>
    <font>
      <b/>
      <u/>
      <sz val="11"/>
      <color theme="10"/>
      <name val="Arial Black"/>
      <family val="2"/>
    </font>
    <font>
      <sz val="11"/>
      <color rgb="FFFF0000"/>
      <name val="Calibri"/>
      <family val="2"/>
      <scheme val="minor"/>
    </font>
    <font>
      <sz val="11"/>
      <name val="Arial Black"/>
      <family val="2"/>
    </font>
    <font>
      <b/>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sz val="8"/>
      <color rgb="FFFF0000"/>
      <name val="Calibri"/>
      <family val="2"/>
      <scheme val="minor"/>
    </font>
    <font>
      <b/>
      <sz val="16"/>
      <color theme="1"/>
      <name val="Calibri"/>
      <family val="2"/>
      <scheme val="minor"/>
    </font>
    <font>
      <b/>
      <i/>
      <sz val="10"/>
      <color rgb="FFFF0000"/>
      <name val="Calibri"/>
      <family val="2"/>
      <scheme val="minor"/>
    </font>
    <font>
      <b/>
      <i/>
      <vertAlign val="superscript"/>
      <sz val="11"/>
      <color theme="4"/>
      <name val="Calibri"/>
      <family val="2"/>
      <scheme val="minor"/>
    </font>
    <font>
      <u/>
      <sz val="11"/>
      <color theme="10"/>
      <name val="Arial Black"/>
      <family val="2"/>
    </font>
  </fonts>
  <fills count="8">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6" tint="0.79998168889431442"/>
        <bgColor indexed="64"/>
      </patternFill>
    </fill>
    <fill>
      <patternFill patternType="solid">
        <fgColor rgb="FF77D7F5"/>
        <bgColor indexed="64"/>
      </patternFill>
    </fill>
    <fill>
      <patternFill patternType="solid">
        <fgColor rgb="FFFFC000"/>
        <bgColor rgb="FFFF9900"/>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medium">
        <color rgb="FFFF9900"/>
      </left>
      <right style="medium">
        <color rgb="FFFF9900"/>
      </right>
      <top/>
      <bottom style="thin">
        <color indexed="64"/>
      </bottom>
      <diagonal/>
    </border>
    <border>
      <left style="medium">
        <color rgb="FFFF9900"/>
      </left>
      <right style="medium">
        <color rgb="FFFF9900"/>
      </right>
      <top/>
      <bottom/>
      <diagonal/>
    </border>
    <border>
      <left style="medium">
        <color rgb="FFFF9900"/>
      </left>
      <right style="thin">
        <color auto="1"/>
      </right>
      <top/>
      <bottom/>
      <diagonal/>
    </border>
    <border>
      <left/>
      <right style="thin">
        <color rgb="FF77D7F5"/>
      </right>
      <top/>
      <bottom/>
      <diagonal/>
    </border>
    <border>
      <left style="thin">
        <color indexed="64"/>
      </left>
      <right style="thin">
        <color indexed="64"/>
      </right>
      <top/>
      <bottom style="thin">
        <color indexed="64"/>
      </bottom>
      <diagonal/>
    </border>
    <border>
      <left style="medium">
        <color rgb="FFFF9900"/>
      </left>
      <right style="thin">
        <color auto="1"/>
      </right>
      <top style="thin">
        <color indexed="64"/>
      </top>
      <bottom/>
      <diagonal/>
    </border>
    <border>
      <left style="thin">
        <color auto="1"/>
      </left>
      <right style="thin">
        <color auto="1"/>
      </right>
      <top style="thin">
        <color indexed="64"/>
      </top>
      <bottom/>
      <diagonal/>
    </border>
    <border>
      <left style="medium">
        <color rgb="FFFF9900"/>
      </left>
      <right style="thin">
        <color indexed="64"/>
      </right>
      <top/>
      <bottom style="thin">
        <color indexed="64"/>
      </bottom>
      <diagonal/>
    </border>
    <border>
      <left/>
      <right style="medium">
        <color rgb="FFFF9900"/>
      </right>
      <top/>
      <bottom/>
      <diagonal/>
    </border>
    <border>
      <left/>
      <right style="medium">
        <color rgb="FFFF9900"/>
      </right>
      <top style="medium">
        <color rgb="FFFF9900"/>
      </top>
      <bottom style="medium">
        <color rgb="FFFF9900"/>
      </bottom>
      <diagonal/>
    </border>
    <border>
      <left/>
      <right/>
      <top/>
      <bottom style="thin">
        <color theme="1"/>
      </bottom>
      <diagonal/>
    </border>
    <border>
      <left style="thin">
        <color theme="1"/>
      </left>
      <right style="medium">
        <color rgb="FFFF9900"/>
      </right>
      <top style="thin">
        <color theme="1"/>
      </top>
      <bottom/>
      <diagonal/>
    </border>
    <border>
      <left style="thin">
        <color theme="1"/>
      </left>
      <right style="medium">
        <color rgb="FFFF9900"/>
      </right>
      <top/>
      <bottom style="thin">
        <color theme="1"/>
      </bottom>
      <diagonal/>
    </border>
    <border>
      <left style="medium">
        <color theme="1"/>
      </left>
      <right style="medium">
        <color theme="1"/>
      </right>
      <top style="medium">
        <color theme="1"/>
      </top>
      <bottom style="medium">
        <color theme="1"/>
      </bottom>
      <diagonal/>
    </border>
    <border>
      <left/>
      <right/>
      <top style="medium">
        <color theme="5"/>
      </top>
      <bottom/>
      <diagonal/>
    </border>
    <border>
      <left/>
      <right style="medium">
        <color theme="5"/>
      </right>
      <top style="medium">
        <color theme="5"/>
      </top>
      <bottom/>
      <diagonal/>
    </border>
    <border>
      <left style="medium">
        <color theme="1"/>
      </left>
      <right/>
      <top style="medium">
        <color theme="1"/>
      </top>
      <bottom style="medium">
        <color theme="1"/>
      </bottom>
      <diagonal/>
    </border>
    <border>
      <left style="medium">
        <color rgb="FFFF9900"/>
      </left>
      <right/>
      <top style="medium">
        <color theme="5"/>
      </top>
      <bottom/>
      <diagonal/>
    </border>
    <border>
      <left style="medium">
        <color rgb="FFFF9900"/>
      </left>
      <right/>
      <top style="medium">
        <color rgb="FFFF9900"/>
      </top>
      <bottom style="medium">
        <color rgb="FFFF9900"/>
      </bottom>
      <diagonal/>
    </border>
    <border>
      <left/>
      <right/>
      <top style="medium">
        <color rgb="FFFF9900"/>
      </top>
      <bottom style="medium">
        <color rgb="FFFF9900"/>
      </bottom>
      <diagonal/>
    </border>
    <border>
      <left style="thin">
        <color rgb="FFFF9900"/>
      </left>
      <right/>
      <top/>
      <bottom/>
      <diagonal/>
    </border>
    <border>
      <left/>
      <right/>
      <top style="thin">
        <color theme="1"/>
      </top>
      <bottom/>
      <diagonal/>
    </border>
    <border>
      <left style="thin">
        <color rgb="FFFF9900"/>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medium">
        <color theme="1"/>
      </right>
      <top/>
      <bottom style="thin">
        <color theme="1"/>
      </bottom>
      <diagonal/>
    </border>
    <border>
      <left style="medium">
        <color theme="1"/>
      </left>
      <right style="medium">
        <color theme="1"/>
      </right>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right style="thin">
        <color theme="1"/>
      </right>
      <top style="medium">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style="medium">
        <color theme="1"/>
      </bottom>
      <diagonal/>
    </border>
    <border>
      <left style="medium">
        <color theme="1"/>
      </left>
      <right style="medium">
        <color theme="1"/>
      </right>
      <top style="medium">
        <color theme="1"/>
      </top>
      <bottom style="thin">
        <color theme="1"/>
      </bottom>
      <diagonal/>
    </border>
    <border>
      <left/>
      <right style="thin">
        <color theme="1"/>
      </right>
      <top/>
      <bottom style="thin">
        <color theme="1"/>
      </bottom>
      <diagonal/>
    </border>
    <border>
      <left style="thin">
        <color theme="1"/>
      </left>
      <right style="medium">
        <color theme="1"/>
      </right>
      <top style="thin">
        <color theme="1"/>
      </top>
      <bottom/>
      <diagonal/>
    </border>
    <border>
      <left/>
      <right style="thin">
        <color theme="1"/>
      </right>
      <top style="thin">
        <color theme="1"/>
      </top>
      <bottom/>
      <diagonal/>
    </border>
    <border>
      <left/>
      <right/>
      <top style="thin">
        <color theme="1"/>
      </top>
      <bottom style="medium">
        <color theme="1"/>
      </bottom>
      <diagonal/>
    </border>
    <border>
      <left/>
      <right/>
      <top style="thin">
        <color theme="1"/>
      </top>
      <bottom style="thin">
        <color theme="1"/>
      </bottom>
      <diagonal/>
    </border>
    <border>
      <left style="medium">
        <color theme="1"/>
      </left>
      <right style="medium">
        <color theme="1"/>
      </right>
      <top style="medium">
        <color theme="1"/>
      </top>
      <bottom/>
      <diagonal/>
    </border>
    <border>
      <left/>
      <right style="thin">
        <color theme="1"/>
      </right>
      <top style="medium">
        <color theme="1"/>
      </top>
      <bottom/>
      <diagonal/>
    </border>
    <border>
      <left style="thin">
        <color theme="1"/>
      </left>
      <right style="medium">
        <color theme="1"/>
      </right>
      <top style="medium">
        <color theme="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theme="1"/>
      </bottom>
      <diagonal/>
    </border>
    <border>
      <left style="medium">
        <color indexed="64"/>
      </left>
      <right style="medium">
        <color indexed="64"/>
      </right>
      <top style="thin">
        <color theme="1"/>
      </top>
      <bottom style="medium">
        <color indexed="64"/>
      </bottom>
      <diagonal/>
    </border>
    <border>
      <left/>
      <right style="medium">
        <color rgb="FFFF9900"/>
      </right>
      <top/>
      <bottom style="thin">
        <color indexed="64"/>
      </bottom>
      <diagonal/>
    </border>
    <border>
      <left style="medium">
        <color theme="1"/>
      </left>
      <right/>
      <top style="medium">
        <color theme="1"/>
      </top>
      <bottom style="thin">
        <color theme="1"/>
      </bottom>
      <diagonal/>
    </border>
    <border>
      <left style="medium">
        <color theme="1"/>
      </left>
      <right/>
      <top style="thin">
        <color theme="1"/>
      </top>
      <bottom style="thin">
        <color theme="1"/>
      </bottom>
      <diagonal/>
    </border>
    <border>
      <left style="medium">
        <color theme="1"/>
      </left>
      <right/>
      <top style="thin">
        <color theme="1"/>
      </top>
      <bottom style="medium">
        <color theme="1"/>
      </bottom>
      <diagonal/>
    </border>
    <border>
      <left style="medium">
        <color theme="1"/>
      </left>
      <right style="thin">
        <color theme="1"/>
      </right>
      <top style="thin">
        <color theme="1"/>
      </top>
      <bottom/>
      <diagonal/>
    </border>
    <border>
      <left/>
      <right/>
      <top style="medium">
        <color theme="1"/>
      </top>
      <bottom style="thin">
        <color theme="1"/>
      </bottom>
      <diagonal/>
    </border>
  </borders>
  <cellStyleXfs count="2">
    <xf numFmtId="0" fontId="0" fillId="0" borderId="0"/>
    <xf numFmtId="0" fontId="10" fillId="0" borderId="0" applyNumberFormat="0" applyFill="0" applyBorder="0" applyAlignment="0" applyProtection="0"/>
  </cellStyleXfs>
  <cellXfs count="153">
    <xf numFmtId="0" fontId="0" fillId="0" borderId="0" xfId="0"/>
    <xf numFmtId="0" fontId="1" fillId="0" borderId="0" xfId="0" applyFont="1" applyAlignment="1">
      <alignment wrapText="1"/>
    </xf>
    <xf numFmtId="0" fontId="2" fillId="0" borderId="0" xfId="0" applyFont="1" applyAlignment="1">
      <alignment vertical="top" wrapText="1"/>
    </xf>
    <xf numFmtId="0" fontId="0" fillId="5" borderId="0" xfId="0" applyFill="1"/>
    <xf numFmtId="0" fontId="5" fillId="5" borderId="0" xfId="0" applyFont="1" applyFill="1"/>
    <xf numFmtId="0" fontId="6" fillId="5" borderId="0" xfId="0" applyFont="1" applyFill="1" applyAlignment="1">
      <alignment wrapText="1"/>
    </xf>
    <xf numFmtId="0" fontId="6" fillId="5" borderId="0" xfId="0" applyFont="1" applyFill="1"/>
    <xf numFmtId="0" fontId="1" fillId="0" borderId="0" xfId="0" applyFont="1" applyAlignment="1" applyProtection="1">
      <alignment wrapText="1"/>
      <protection locked="0" hidden="1"/>
    </xf>
    <xf numFmtId="0" fontId="2" fillId="0" borderId="0" xfId="0" applyFont="1" applyAlignment="1" applyProtection="1">
      <alignment vertical="top" wrapText="1"/>
      <protection locked="0" hidden="1"/>
    </xf>
    <xf numFmtId="0" fontId="1" fillId="0" borderId="0" xfId="0" applyFont="1" applyAlignment="1" applyProtection="1">
      <alignment wrapText="1"/>
      <protection hidden="1"/>
    </xf>
    <xf numFmtId="0" fontId="2" fillId="0" borderId="0" xfId="0" applyFont="1" applyAlignment="1" applyProtection="1">
      <alignment vertical="top" wrapText="1"/>
      <protection hidden="1"/>
    </xf>
    <xf numFmtId="0" fontId="4" fillId="5" borderId="0" xfId="0" applyFont="1" applyFill="1" applyAlignment="1">
      <alignment horizontal="center" vertical="center"/>
    </xf>
    <xf numFmtId="0" fontId="6" fillId="5" borderId="0" xfId="0" applyFont="1" applyFill="1" applyAlignment="1">
      <alignment horizontal="left" wrapText="1" indent="1"/>
    </xf>
    <xf numFmtId="0" fontId="6" fillId="5" borderId="0" xfId="0" applyFont="1" applyFill="1" applyAlignment="1">
      <alignment horizontal="left" indent="1"/>
    </xf>
    <xf numFmtId="0" fontId="11" fillId="5" borderId="0" xfId="0" applyFont="1" applyFill="1" applyAlignment="1">
      <alignment horizontal="left" indent="1"/>
    </xf>
    <xf numFmtId="0" fontId="12" fillId="5" borderId="0" xfId="0" applyFont="1" applyFill="1"/>
    <xf numFmtId="0" fontId="6" fillId="0" borderId="0" xfId="0" applyFont="1"/>
    <xf numFmtId="0" fontId="13" fillId="5" borderId="0" xfId="1" applyFont="1" applyFill="1" applyAlignment="1">
      <alignment horizontal="left" indent="1"/>
    </xf>
    <xf numFmtId="0" fontId="14" fillId="5" borderId="0" xfId="0" applyFont="1" applyFill="1" applyAlignment="1">
      <alignment horizontal="center" vertical="center"/>
    </xf>
    <xf numFmtId="0" fontId="5" fillId="5" borderId="0" xfId="0" applyFont="1" applyFill="1" applyAlignment="1">
      <alignment horizontal="left" indent="1"/>
    </xf>
    <xf numFmtId="0" fontId="15" fillId="5" borderId="0" xfId="0" applyFont="1" applyFill="1" applyAlignment="1">
      <alignment horizontal="center" vertical="center"/>
    </xf>
    <xf numFmtId="0" fontId="16" fillId="5" borderId="0" xfId="0" applyFont="1" applyFill="1" applyAlignment="1">
      <alignment horizontal="center" vertical="center"/>
    </xf>
    <xf numFmtId="0" fontId="17" fillId="5" borderId="0" xfId="0" applyFont="1" applyFill="1" applyAlignment="1">
      <alignment horizontal="center"/>
    </xf>
    <xf numFmtId="0" fontId="18" fillId="5" borderId="0" xfId="1" applyFont="1" applyFill="1" applyAlignment="1">
      <alignment horizontal="left" indent="1"/>
    </xf>
    <xf numFmtId="0" fontId="19" fillId="5" borderId="0" xfId="1" applyFont="1" applyFill="1"/>
    <xf numFmtId="0" fontId="20" fillId="0" borderId="0" xfId="0" applyFont="1"/>
    <xf numFmtId="0" fontId="21" fillId="5" borderId="0" xfId="0" applyFont="1" applyFill="1" applyAlignment="1">
      <alignment horizontal="left" indent="1"/>
    </xf>
    <xf numFmtId="0" fontId="22" fillId="4" borderId="0" xfId="0" applyFont="1" applyFill="1"/>
    <xf numFmtId="0" fontId="0" fillId="4" borderId="0" xfId="0" applyFill="1"/>
    <xf numFmtId="2" fontId="0" fillId="4" borderId="0" xfId="0" applyNumberFormat="1" applyFill="1"/>
    <xf numFmtId="0" fontId="0" fillId="0" borderId="0" xfId="0" applyProtection="1">
      <protection hidden="1"/>
    </xf>
    <xf numFmtId="0" fontId="0" fillId="0" borderId="0" xfId="0" applyProtection="1">
      <protection locked="0" hidden="1"/>
    </xf>
    <xf numFmtId="0" fontId="23" fillId="4" borderId="0" xfId="0" applyFont="1" applyFill="1"/>
    <xf numFmtId="0" fontId="0" fillId="4" borderId="0" xfId="0" applyFill="1" applyAlignment="1">
      <alignment horizontal="center"/>
    </xf>
    <xf numFmtId="0" fontId="1" fillId="4" borderId="0" xfId="0" applyFont="1" applyFill="1"/>
    <xf numFmtId="2" fontId="1" fillId="4" borderId="0" xfId="0" applyNumberFormat="1" applyFont="1" applyFill="1"/>
    <xf numFmtId="0" fontId="1" fillId="4" borderId="9" xfId="0" applyFont="1" applyFill="1" applyBorder="1" applyAlignment="1">
      <alignment vertical="top" wrapText="1"/>
    </xf>
    <xf numFmtId="0" fontId="1" fillId="4" borderId="4" xfId="0" applyFont="1" applyFill="1" applyBorder="1" applyAlignment="1">
      <alignment horizontal="left" vertical="top" wrapText="1"/>
    </xf>
    <xf numFmtId="0" fontId="1" fillId="4" borderId="8" xfId="0" applyFont="1" applyFill="1" applyBorder="1" applyAlignment="1">
      <alignment vertical="top" wrapText="1"/>
    </xf>
    <xf numFmtId="0" fontId="0" fillId="0" borderId="0" xfId="0" applyAlignment="1" applyProtection="1">
      <alignment wrapText="1"/>
      <protection hidden="1"/>
    </xf>
    <xf numFmtId="0" fontId="0" fillId="0" borderId="0" xfId="0" applyAlignment="1">
      <alignment wrapText="1"/>
    </xf>
    <xf numFmtId="0" fontId="0" fillId="0" borderId="0" xfId="0" applyAlignment="1" applyProtection="1">
      <alignment wrapText="1"/>
      <protection locked="0" hidden="1"/>
    </xf>
    <xf numFmtId="0" fontId="0" fillId="2" borderId="1" xfId="0" applyFill="1" applyBorder="1" applyProtection="1">
      <protection locked="0"/>
    </xf>
    <xf numFmtId="14" fontId="0" fillId="2" borderId="1" xfId="0" applyNumberFormat="1" applyFill="1" applyBorder="1" applyProtection="1">
      <protection locked="0"/>
    </xf>
    <xf numFmtId="164" fontId="0" fillId="2" borderId="1" xfId="0" applyNumberFormat="1" applyFill="1" applyBorder="1" applyProtection="1">
      <protection locked="0"/>
    </xf>
    <xf numFmtId="0" fontId="0" fillId="2" borderId="1" xfId="0" applyFill="1" applyBorder="1" applyAlignment="1" applyProtection="1">
      <alignment wrapText="1"/>
      <protection locked="0"/>
    </xf>
    <xf numFmtId="17" fontId="0" fillId="2" borderId="1" xfId="0" applyNumberFormat="1" applyFill="1" applyBorder="1" applyProtection="1">
      <protection locked="0"/>
    </xf>
    <xf numFmtId="0" fontId="26" fillId="4" borderId="0" xfId="0" applyFont="1" applyFill="1" applyAlignment="1">
      <alignment horizontal="center" vertical="center" wrapText="1"/>
    </xf>
    <xf numFmtId="0" fontId="1" fillId="4" borderId="11" xfId="0" applyFont="1" applyFill="1" applyBorder="1" applyAlignment="1">
      <alignment vertical="top" wrapText="1"/>
    </xf>
    <xf numFmtId="0" fontId="26" fillId="4" borderId="12" xfId="0" applyFont="1" applyFill="1" applyBorder="1" applyAlignment="1">
      <alignment horizontal="center" vertical="center" wrapText="1"/>
    </xf>
    <xf numFmtId="0" fontId="7" fillId="4" borderId="5" xfId="0" applyFont="1" applyFill="1" applyBorder="1" applyAlignment="1">
      <alignment horizontal="left" vertical="top" wrapText="1"/>
    </xf>
    <xf numFmtId="1" fontId="0" fillId="5" borderId="1" xfId="0" applyNumberFormat="1" applyFill="1" applyBorder="1" applyProtection="1">
      <protection locked="0"/>
    </xf>
    <xf numFmtId="0" fontId="25" fillId="4" borderId="0" xfId="0" applyFont="1" applyFill="1"/>
    <xf numFmtId="0" fontId="25" fillId="4" borderId="13" xfId="0" applyFont="1" applyFill="1" applyBorder="1"/>
    <xf numFmtId="0" fontId="0" fillId="4" borderId="24" xfId="0" applyFill="1" applyBorder="1"/>
    <xf numFmtId="0" fontId="24" fillId="4" borderId="24" xfId="0" applyFont="1" applyFill="1" applyBorder="1"/>
    <xf numFmtId="0" fontId="25" fillId="4" borderId="23" xfId="0" applyFont="1" applyFill="1" applyBorder="1"/>
    <xf numFmtId="0" fontId="25" fillId="4" borderId="25" xfId="0" applyFont="1" applyFill="1" applyBorder="1"/>
    <xf numFmtId="0" fontId="25" fillId="4" borderId="27" xfId="0" applyFont="1" applyFill="1" applyBorder="1"/>
    <xf numFmtId="0" fontId="25" fillId="4" borderId="26" xfId="0" applyFont="1" applyFill="1" applyBorder="1"/>
    <xf numFmtId="0" fontId="0" fillId="4" borderId="0" xfId="0" applyFill="1" applyProtection="1">
      <protection hidden="1"/>
    </xf>
    <xf numFmtId="0" fontId="24" fillId="4" borderId="0" xfId="0" applyFont="1" applyFill="1"/>
    <xf numFmtId="1" fontId="0" fillId="0" borderId="30" xfId="0" applyNumberFormat="1" applyBorder="1"/>
    <xf numFmtId="1" fontId="0" fillId="0" borderId="31" xfId="0" applyNumberFormat="1"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36" xfId="0" applyBorder="1"/>
    <xf numFmtId="0" fontId="0" fillId="0" borderId="37" xfId="0" applyBorder="1"/>
    <xf numFmtId="1" fontId="0" fillId="0" borderId="28" xfId="0" applyNumberFormat="1" applyBorder="1"/>
    <xf numFmtId="1" fontId="0" fillId="0" borderId="29" xfId="0" applyNumberFormat="1" applyBorder="1"/>
    <xf numFmtId="165" fontId="0" fillId="0" borderId="31" xfId="0" applyNumberFormat="1" applyBorder="1"/>
    <xf numFmtId="165" fontId="0" fillId="0" borderId="39" xfId="0" applyNumberFormat="1" applyBorder="1"/>
    <xf numFmtId="0" fontId="0" fillId="0" borderId="39" xfId="0" applyBorder="1"/>
    <xf numFmtId="0" fontId="0" fillId="0" borderId="40" xfId="0" applyBorder="1"/>
    <xf numFmtId="0" fontId="0" fillId="0" borderId="41" xfId="0" applyBorder="1"/>
    <xf numFmtId="0" fontId="0" fillId="0" borderId="35" xfId="0" applyBorder="1"/>
    <xf numFmtId="165" fontId="0" fillId="0" borderId="42" xfId="0" applyNumberFormat="1" applyBorder="1"/>
    <xf numFmtId="165" fontId="0" fillId="0" borderId="34" xfId="0" applyNumberFormat="1" applyBorder="1"/>
    <xf numFmtId="0" fontId="1" fillId="0" borderId="19" xfId="0" applyFont="1" applyBorder="1"/>
    <xf numFmtId="0" fontId="1" fillId="0" borderId="16" xfId="0" applyFont="1" applyBorder="1"/>
    <xf numFmtId="165" fontId="0" fillId="0" borderId="38" xfId="0" applyNumberFormat="1" applyBorder="1"/>
    <xf numFmtId="165" fontId="0" fillId="0" borderId="29" xfId="0" applyNumberFormat="1" applyBorder="1"/>
    <xf numFmtId="165" fontId="0" fillId="0" borderId="40" xfId="0" applyNumberFormat="1" applyBorder="1"/>
    <xf numFmtId="165" fontId="0" fillId="0" borderId="33" xfId="0" applyNumberFormat="1" applyBorder="1"/>
    <xf numFmtId="165" fontId="0" fillId="0" borderId="43" xfId="0" applyNumberFormat="1" applyBorder="1"/>
    <xf numFmtId="165" fontId="0" fillId="0" borderId="44" xfId="0" applyNumberFormat="1" applyBorder="1"/>
    <xf numFmtId="165" fontId="0" fillId="0" borderId="28" xfId="0" applyNumberFormat="1" applyBorder="1"/>
    <xf numFmtId="165" fontId="0" fillId="0" borderId="30" xfId="0" applyNumberFormat="1" applyBorder="1"/>
    <xf numFmtId="165" fontId="0" fillId="0" borderId="32" xfId="0" applyNumberFormat="1" applyBorder="1"/>
    <xf numFmtId="165" fontId="0" fillId="0" borderId="46" xfId="0" applyNumberFormat="1" applyBorder="1"/>
    <xf numFmtId="165" fontId="0" fillId="0" borderId="13" xfId="0" applyNumberFormat="1" applyBorder="1"/>
    <xf numFmtId="0" fontId="0" fillId="0" borderId="46" xfId="0" applyBorder="1"/>
    <xf numFmtId="0" fontId="0" fillId="0" borderId="45" xfId="0" applyBorder="1"/>
    <xf numFmtId="1" fontId="0" fillId="6" borderId="1" xfId="0" applyNumberFormat="1" applyFill="1" applyBorder="1" applyProtection="1">
      <protection locked="0"/>
    </xf>
    <xf numFmtId="2" fontId="23" fillId="4" borderId="27" xfId="0" applyNumberFormat="1" applyFont="1" applyFill="1" applyBorder="1"/>
    <xf numFmtId="2" fontId="25" fillId="4" borderId="27" xfId="0" applyNumberFormat="1" applyFont="1" applyFill="1" applyBorder="1"/>
    <xf numFmtId="0" fontId="1" fillId="0" borderId="47" xfId="0" applyFont="1" applyBorder="1"/>
    <xf numFmtId="0" fontId="1" fillId="0" borderId="48" xfId="0" applyFont="1" applyBorder="1"/>
    <xf numFmtId="0" fontId="1" fillId="0" borderId="49" xfId="0" applyFont="1" applyBorder="1"/>
    <xf numFmtId="0" fontId="0" fillId="0" borderId="50" xfId="0" applyBorder="1"/>
    <xf numFmtId="0" fontId="0" fillId="0" borderId="51" xfId="0" applyBorder="1"/>
    <xf numFmtId="0" fontId="0" fillId="0" borderId="53" xfId="0" applyBorder="1"/>
    <xf numFmtId="0" fontId="0" fillId="0" borderId="54" xfId="0" applyBorder="1"/>
    <xf numFmtId="165" fontId="0" fillId="0" borderId="53" xfId="0" applyNumberFormat="1" applyBorder="1"/>
    <xf numFmtId="165" fontId="0" fillId="0" borderId="54" xfId="0" applyNumberFormat="1" applyBorder="1"/>
    <xf numFmtId="0" fontId="0" fillId="0" borderId="52" xfId="0" applyBorder="1"/>
    <xf numFmtId="165" fontId="0" fillId="0" borderId="50" xfId="0" applyNumberFormat="1" applyBorder="1"/>
    <xf numFmtId="165" fontId="0" fillId="0" borderId="51" xfId="0" applyNumberFormat="1" applyBorder="1"/>
    <xf numFmtId="165" fontId="0" fillId="0" borderId="52" xfId="0" applyNumberFormat="1" applyBorder="1"/>
    <xf numFmtId="164" fontId="23" fillId="4" borderId="26" xfId="0" applyNumberFormat="1" applyFont="1" applyFill="1" applyBorder="1"/>
    <xf numFmtId="164" fontId="25" fillId="4" borderId="26" xfId="0" applyNumberFormat="1" applyFont="1" applyFill="1" applyBorder="1"/>
    <xf numFmtId="0" fontId="1" fillId="5" borderId="11" xfId="0" applyFont="1" applyFill="1" applyBorder="1" applyAlignment="1">
      <alignment vertical="top" wrapText="1"/>
    </xf>
    <xf numFmtId="2" fontId="0" fillId="7" borderId="1" xfId="0" applyNumberFormat="1" applyFill="1" applyBorder="1" applyProtection="1">
      <protection locked="0"/>
    </xf>
    <xf numFmtId="166" fontId="0" fillId="2" borderId="1" xfId="0" applyNumberFormat="1" applyFill="1" applyBorder="1"/>
    <xf numFmtId="0" fontId="0" fillId="2" borderId="1" xfId="0" applyFill="1" applyBorder="1" applyAlignment="1">
      <alignment wrapText="1"/>
    </xf>
    <xf numFmtId="0" fontId="0" fillId="0" borderId="56" xfId="0" applyBorder="1"/>
    <xf numFmtId="0" fontId="0" fillId="0" borderId="57" xfId="0" applyBorder="1"/>
    <xf numFmtId="0" fontId="0" fillId="0" borderId="58" xfId="0" applyBorder="1"/>
    <xf numFmtId="165" fontId="0" fillId="0" borderId="59" xfId="0" applyNumberFormat="1" applyBorder="1"/>
    <xf numFmtId="0" fontId="0" fillId="0" borderId="60" xfId="0" applyBorder="1"/>
    <xf numFmtId="0" fontId="30" fillId="5" borderId="0" xfId="1" applyFont="1" applyFill="1" applyAlignment="1">
      <alignment horizontal="left" indent="1"/>
    </xf>
    <xf numFmtId="0" fontId="2" fillId="4" borderId="2" xfId="0" applyFont="1" applyFill="1" applyBorder="1" applyAlignment="1">
      <alignment horizontal="center" vertical="top" wrapText="1"/>
    </xf>
    <xf numFmtId="0" fontId="2" fillId="4" borderId="7" xfId="0" applyFont="1" applyFill="1" applyBorder="1" applyAlignment="1">
      <alignment horizontal="center" vertical="top" wrapText="1"/>
    </xf>
    <xf numFmtId="16" fontId="8" fillId="4" borderId="2" xfId="0" applyNumberFormat="1" applyFont="1" applyFill="1" applyBorder="1" applyAlignment="1">
      <alignment horizontal="center" vertical="top" wrapText="1"/>
    </xf>
    <xf numFmtId="16" fontId="8" fillId="4" borderId="7" xfId="0" applyNumberFormat="1" applyFont="1" applyFill="1" applyBorder="1" applyAlignment="1">
      <alignment horizontal="center" vertical="top" wrapText="1"/>
    </xf>
    <xf numFmtId="16" fontId="7" fillId="4" borderId="2" xfId="0" applyNumberFormat="1" applyFont="1" applyFill="1" applyBorder="1" applyAlignment="1">
      <alignment horizontal="center" vertical="top" wrapText="1"/>
    </xf>
    <xf numFmtId="16" fontId="7" fillId="4" borderId="7" xfId="0" applyNumberFormat="1" applyFont="1" applyFill="1" applyBorder="1" applyAlignment="1">
      <alignment horizontal="center" vertical="top" wrapText="1"/>
    </xf>
    <xf numFmtId="0" fontId="8" fillId="4" borderId="2" xfId="0" applyFont="1" applyFill="1" applyBorder="1" applyAlignment="1">
      <alignment horizontal="center" vertical="top" wrapText="1"/>
    </xf>
    <xf numFmtId="0" fontId="7" fillId="4" borderId="2" xfId="0" applyFont="1" applyFill="1" applyBorder="1" applyAlignment="1">
      <alignment horizontal="center" vertical="top" wrapText="1"/>
    </xf>
    <xf numFmtId="0" fontId="7" fillId="4" borderId="7" xfId="0" applyFont="1" applyFill="1" applyBorder="1" applyAlignment="1">
      <alignment horizontal="center" vertical="top" wrapText="1"/>
    </xf>
    <xf numFmtId="0" fontId="8" fillId="4" borderId="7" xfId="0" applyFont="1" applyFill="1" applyBorder="1" applyAlignment="1">
      <alignment horizontal="center" vertical="top" wrapText="1"/>
    </xf>
    <xf numFmtId="0" fontId="2" fillId="4" borderId="5" xfId="0" applyFont="1" applyFill="1" applyBorder="1" applyAlignment="1">
      <alignment horizontal="center" vertical="top" wrapText="1"/>
    </xf>
    <xf numFmtId="0" fontId="2" fillId="4" borderId="10" xfId="0" applyFont="1" applyFill="1" applyBorder="1" applyAlignment="1">
      <alignment horizontal="center" vertical="top" wrapText="1"/>
    </xf>
    <xf numFmtId="0" fontId="0" fillId="3" borderId="0" xfId="0" applyFill="1" applyAlignment="1" applyProtection="1">
      <alignment horizontal="center"/>
      <protection locked="0"/>
    </xf>
    <xf numFmtId="0" fontId="0" fillId="3" borderId="6" xfId="0" applyFill="1" applyBorder="1" applyAlignment="1" applyProtection="1">
      <alignment horizontal="center"/>
      <protection locked="0"/>
    </xf>
    <xf numFmtId="0" fontId="27" fillId="4" borderId="20" xfId="0" applyFont="1" applyFill="1" applyBorder="1" applyAlignment="1">
      <alignment horizontal="center" vertical="center"/>
    </xf>
    <xf numFmtId="0" fontId="27" fillId="4" borderId="17" xfId="0" applyFont="1" applyFill="1" applyBorder="1" applyAlignment="1">
      <alignment horizontal="center" vertical="center"/>
    </xf>
    <xf numFmtId="0" fontId="27" fillId="4" borderId="18" xfId="0" applyFont="1" applyFill="1" applyBorder="1" applyAlignment="1">
      <alignment horizontal="center" vertical="center"/>
    </xf>
    <xf numFmtId="0" fontId="26" fillId="5" borderId="14" xfId="0" applyFont="1" applyFill="1" applyBorder="1" applyAlignment="1">
      <alignment horizontal="center" vertical="center" wrapText="1"/>
    </xf>
    <xf numFmtId="0" fontId="26" fillId="5" borderId="15" xfId="0" applyFont="1" applyFill="1" applyBorder="1" applyAlignment="1">
      <alignment horizontal="center" vertical="center" wrapText="1"/>
    </xf>
    <xf numFmtId="0" fontId="28" fillId="4" borderId="21" xfId="0" applyFont="1" applyFill="1" applyBorder="1" applyAlignment="1">
      <alignment horizontal="center" vertical="center" wrapText="1"/>
    </xf>
    <xf numFmtId="0" fontId="28" fillId="4" borderId="22"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9" fillId="5" borderId="11" xfId="0" applyFont="1" applyFill="1" applyBorder="1" applyAlignment="1">
      <alignment horizontal="center" vertical="top" wrapText="1"/>
    </xf>
    <xf numFmtId="0" fontId="9" fillId="5" borderId="55" xfId="0" applyFont="1" applyFill="1" applyBorder="1" applyAlignment="1">
      <alignment horizontal="center" vertical="top" wrapText="1"/>
    </xf>
    <xf numFmtId="0" fontId="7" fillId="4" borderId="4" xfId="0" applyFont="1" applyFill="1" applyBorder="1" applyAlignment="1">
      <alignment horizontal="center" vertical="top" wrapText="1"/>
    </xf>
    <xf numFmtId="0" fontId="7" fillId="4" borderId="3" xfId="0" applyFont="1" applyFill="1" applyBorder="1" applyAlignment="1">
      <alignment horizontal="center" vertical="top" wrapText="1"/>
    </xf>
    <xf numFmtId="0" fontId="3" fillId="4" borderId="4" xfId="0" applyFont="1" applyFill="1" applyBorder="1" applyAlignment="1">
      <alignment horizontal="center"/>
    </xf>
    <xf numFmtId="0" fontId="3" fillId="4" borderId="3" xfId="0" applyFont="1" applyFill="1" applyBorder="1" applyAlignment="1">
      <alignment horizontal="center"/>
    </xf>
    <xf numFmtId="0" fontId="28" fillId="4" borderId="4" xfId="0" applyFont="1" applyFill="1" applyBorder="1" applyAlignment="1">
      <alignment horizontal="center" vertical="top" wrapText="1"/>
    </xf>
    <xf numFmtId="0" fontId="28" fillId="4" borderId="3" xfId="0"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Medium9"/>
  <colors>
    <mruColors>
      <color rgb="FFFF9900"/>
      <color rgb="FFFFCC00"/>
      <color rgb="FF77D7F5"/>
      <color rgb="FF0563C1"/>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2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es.smartygrants.com.au/charities2" TargetMode="External"/><Relationship Id="rId7" Type="http://schemas.openxmlformats.org/officeDocument/2006/relationships/hyperlink" Target="https://www.qld.gov.au/environment/management/waste/recovery/disposal-levy/about/levy-rates" TargetMode="External"/><Relationship Id="rId2" Type="http://schemas.openxmlformats.org/officeDocument/2006/relationships/hyperlink" Target="https://www.qld.gov.au/__data/assets/pdf_file/0021/138027/crrp-guidelines.pdf" TargetMode="External"/><Relationship Id="rId1" Type="http://schemas.openxmlformats.org/officeDocument/2006/relationships/hyperlink" Target="https://www.qld.gov.au/environment/management/waste/recovery/funding-grants/the-charitable-recyclers-reimbursement-program" TargetMode="External"/><Relationship Id="rId6" Type="http://schemas.openxmlformats.org/officeDocument/2006/relationships/hyperlink" Target="mailto:grantsadministration@detsi.qld.gov.au" TargetMode="External"/><Relationship Id="rId5" Type="http://schemas.openxmlformats.org/officeDocument/2006/relationships/hyperlink" Target="mailto:wasteprograms@des.qld.gov.au" TargetMode="External"/><Relationship Id="rId4" Type="http://schemas.openxmlformats.org/officeDocument/2006/relationships/hyperlink" Target="https://applicanthelp.smartygrants.com.au/help-guide-for-applican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5"/>
  <sheetViews>
    <sheetView tabSelected="1" topLeftCell="A19" zoomScale="80" zoomScaleNormal="80" workbookViewId="0">
      <selection activeCell="A46" sqref="A46"/>
    </sheetView>
  </sheetViews>
  <sheetFormatPr defaultRowHeight="15" x14ac:dyDescent="0.25"/>
  <cols>
    <col min="1" max="1" width="206.140625" customWidth="1"/>
  </cols>
  <sheetData>
    <row r="1" spans="1:14" ht="27" x14ac:dyDescent="0.5">
      <c r="A1" s="22" t="s">
        <v>0</v>
      </c>
      <c r="B1" s="3"/>
      <c r="C1" s="3"/>
      <c r="D1" s="3"/>
      <c r="E1" s="3"/>
      <c r="F1" s="3"/>
      <c r="G1" s="3"/>
      <c r="H1" s="3"/>
      <c r="I1" s="3"/>
      <c r="J1" s="3"/>
      <c r="K1" s="3"/>
      <c r="L1" s="3"/>
      <c r="M1" s="3"/>
      <c r="N1" s="3"/>
    </row>
    <row r="2" spans="1:14" ht="22.5" x14ac:dyDescent="0.25">
      <c r="A2" s="11" t="s">
        <v>1</v>
      </c>
      <c r="B2" s="3"/>
      <c r="C2" s="3"/>
      <c r="D2" s="3"/>
      <c r="E2" s="3"/>
      <c r="F2" s="3"/>
      <c r="G2" s="3"/>
      <c r="H2" s="3"/>
      <c r="I2" s="3"/>
      <c r="J2" s="3"/>
      <c r="K2" s="3"/>
      <c r="L2" s="3"/>
      <c r="M2" s="3"/>
      <c r="N2" s="3"/>
    </row>
    <row r="3" spans="1:14" ht="20.25" x14ac:dyDescent="0.25">
      <c r="A3" s="20"/>
      <c r="B3" s="3"/>
      <c r="C3" s="3"/>
      <c r="D3" s="3"/>
      <c r="E3" s="3"/>
      <c r="F3" s="3"/>
      <c r="G3" s="3"/>
      <c r="H3" s="3"/>
      <c r="I3" s="3"/>
      <c r="J3" s="3"/>
      <c r="K3" s="3"/>
      <c r="L3" s="3"/>
      <c r="M3" s="3"/>
      <c r="N3" s="3"/>
    </row>
    <row r="4" spans="1:14" ht="60.75" customHeight="1" x14ac:dyDescent="0.25">
      <c r="A4" s="21" t="s">
        <v>2</v>
      </c>
      <c r="B4" s="3"/>
      <c r="C4" s="3"/>
      <c r="D4" s="3"/>
      <c r="E4" s="3"/>
      <c r="F4" s="3"/>
      <c r="G4" s="3"/>
      <c r="H4" s="3"/>
      <c r="I4" s="3"/>
      <c r="J4" s="3"/>
      <c r="K4" s="3"/>
      <c r="L4" s="3"/>
      <c r="M4" s="3"/>
      <c r="N4" s="3"/>
    </row>
    <row r="5" spans="1:14" ht="20.25" x14ac:dyDescent="0.25">
      <c r="A5" s="18"/>
      <c r="B5" s="3"/>
      <c r="C5" s="3"/>
      <c r="D5" s="3"/>
      <c r="E5" s="3"/>
      <c r="F5" s="3"/>
      <c r="G5" s="3"/>
      <c r="H5" s="3"/>
      <c r="I5" s="3"/>
      <c r="J5" s="3"/>
      <c r="K5" s="3"/>
      <c r="L5" s="3"/>
      <c r="M5" s="3"/>
      <c r="N5" s="3"/>
    </row>
    <row r="6" spans="1:14" ht="18.75" x14ac:dyDescent="0.4">
      <c r="A6" s="4" t="s">
        <v>3</v>
      </c>
      <c r="B6" s="3"/>
      <c r="C6" s="3"/>
      <c r="D6" s="3"/>
      <c r="E6" s="3"/>
      <c r="F6" s="3"/>
      <c r="G6" s="3"/>
      <c r="H6" s="3"/>
      <c r="I6" s="3"/>
      <c r="J6" s="3"/>
      <c r="K6" s="3"/>
      <c r="L6" s="3"/>
      <c r="M6" s="3"/>
      <c r="N6" s="3"/>
    </row>
    <row r="7" spans="1:14" ht="37.5" x14ac:dyDescent="0.4">
      <c r="A7" s="12" t="s">
        <v>4</v>
      </c>
      <c r="B7" s="3"/>
      <c r="C7" s="3"/>
      <c r="D7" s="3"/>
      <c r="E7" s="3"/>
      <c r="F7" s="3"/>
      <c r="G7" s="3"/>
      <c r="H7" s="3"/>
      <c r="I7" s="3"/>
      <c r="J7" s="3"/>
      <c r="K7" s="3"/>
      <c r="L7" s="3"/>
      <c r="M7" s="3"/>
      <c r="N7" s="3"/>
    </row>
    <row r="8" spans="1:14" ht="6.6" customHeight="1" x14ac:dyDescent="0.4">
      <c r="A8" s="5"/>
      <c r="B8" s="3"/>
      <c r="C8" s="3"/>
      <c r="D8" s="3"/>
      <c r="E8" s="3"/>
      <c r="F8" s="3"/>
      <c r="G8" s="3"/>
      <c r="H8" s="3"/>
      <c r="I8" s="3"/>
      <c r="J8" s="3"/>
      <c r="K8" s="3"/>
      <c r="L8" s="3"/>
      <c r="M8" s="3"/>
      <c r="N8" s="3"/>
    </row>
    <row r="9" spans="1:14" ht="17.100000000000001" customHeight="1" x14ac:dyDescent="0.4">
      <c r="A9" s="12" t="s">
        <v>5</v>
      </c>
      <c r="B9" s="3"/>
      <c r="C9" s="3"/>
      <c r="D9" s="3"/>
      <c r="E9" s="3"/>
      <c r="F9" s="3"/>
      <c r="G9" s="3"/>
      <c r="H9" s="3"/>
      <c r="I9" s="3"/>
      <c r="J9" s="3"/>
      <c r="K9" s="3"/>
      <c r="L9" s="3"/>
      <c r="M9" s="3"/>
      <c r="N9" s="3"/>
    </row>
    <row r="10" spans="1:14" ht="6.6" customHeight="1" x14ac:dyDescent="0.4">
      <c r="A10" s="5"/>
      <c r="B10" s="3"/>
      <c r="C10" s="3"/>
      <c r="D10" s="3"/>
      <c r="E10" s="3"/>
      <c r="F10" s="3"/>
      <c r="G10" s="3"/>
      <c r="H10" s="3"/>
      <c r="I10" s="3"/>
      <c r="J10" s="3"/>
      <c r="K10" s="3"/>
      <c r="L10" s="3"/>
      <c r="M10" s="3"/>
      <c r="N10" s="3"/>
    </row>
    <row r="11" spans="1:14" ht="18.75" x14ac:dyDescent="0.4">
      <c r="A11" s="13" t="s">
        <v>6</v>
      </c>
      <c r="B11" s="3"/>
      <c r="C11" s="3"/>
      <c r="D11" s="3"/>
      <c r="E11" s="3"/>
      <c r="F11" s="3"/>
      <c r="G11" s="3"/>
      <c r="H11" s="3"/>
      <c r="I11" s="3"/>
      <c r="J11" s="3"/>
      <c r="K11" s="3"/>
      <c r="L11" s="3"/>
      <c r="M11" s="3"/>
      <c r="N11" s="3"/>
    </row>
    <row r="12" spans="1:14" ht="6.6" customHeight="1" x14ac:dyDescent="0.4">
      <c r="A12" s="6"/>
      <c r="B12" s="3"/>
      <c r="C12" s="3"/>
      <c r="D12" s="3"/>
      <c r="E12" s="3"/>
      <c r="F12" s="3"/>
      <c r="G12" s="3"/>
      <c r="H12" s="3"/>
      <c r="I12" s="3"/>
      <c r="J12" s="3"/>
      <c r="K12" s="3"/>
      <c r="L12" s="3"/>
      <c r="M12" s="3"/>
      <c r="N12" s="3"/>
    </row>
    <row r="13" spans="1:14" ht="18.75" x14ac:dyDescent="0.4">
      <c r="A13" s="13" t="s">
        <v>7</v>
      </c>
      <c r="B13" s="3"/>
      <c r="C13" s="3"/>
      <c r="D13" s="3"/>
      <c r="E13" s="3"/>
      <c r="F13" s="3"/>
      <c r="G13" s="3"/>
      <c r="H13" s="3"/>
      <c r="I13" s="3"/>
      <c r="J13" s="3"/>
      <c r="K13" s="3"/>
      <c r="L13" s="3"/>
      <c r="M13" s="3"/>
      <c r="N13" s="3"/>
    </row>
    <row r="14" spans="1:14" ht="6.6" customHeight="1" x14ac:dyDescent="0.4">
      <c r="A14" s="6"/>
      <c r="B14" s="3"/>
      <c r="C14" s="3"/>
      <c r="D14" s="3"/>
      <c r="E14" s="3"/>
      <c r="F14" s="3"/>
      <c r="G14" s="3"/>
      <c r="H14" s="3"/>
      <c r="I14" s="3"/>
      <c r="J14" s="3"/>
      <c r="K14" s="3"/>
      <c r="L14" s="3"/>
      <c r="M14" s="3"/>
      <c r="N14" s="3"/>
    </row>
    <row r="15" spans="1:14" ht="37.5" x14ac:dyDescent="0.4">
      <c r="A15" s="12" t="s">
        <v>8</v>
      </c>
      <c r="B15" s="3"/>
      <c r="C15" s="3"/>
      <c r="D15" s="3"/>
      <c r="E15" s="3"/>
      <c r="F15" s="3"/>
      <c r="G15" s="3"/>
      <c r="H15" s="3"/>
      <c r="I15" s="3"/>
      <c r="J15" s="3"/>
      <c r="K15" s="3"/>
      <c r="L15" s="3"/>
      <c r="M15" s="3"/>
      <c r="N15" s="3"/>
    </row>
    <row r="16" spans="1:14" ht="6.6" customHeight="1" x14ac:dyDescent="0.4">
      <c r="A16" s="13"/>
      <c r="B16" s="3"/>
      <c r="C16" s="3"/>
      <c r="D16" s="3"/>
      <c r="E16" s="3"/>
      <c r="F16" s="3"/>
      <c r="G16" s="3"/>
      <c r="H16" s="3"/>
      <c r="I16" s="3"/>
      <c r="J16" s="3"/>
      <c r="K16" s="3"/>
      <c r="L16" s="3"/>
      <c r="M16" s="3"/>
      <c r="N16" s="3"/>
    </row>
    <row r="17" spans="1:14" ht="18.75" x14ac:dyDescent="0.4">
      <c r="A17" s="26" t="s">
        <v>9</v>
      </c>
      <c r="B17" s="3"/>
      <c r="C17" s="3"/>
      <c r="D17" s="3"/>
      <c r="E17" s="3"/>
      <c r="F17" s="3"/>
      <c r="G17" s="3"/>
      <c r="H17" s="3"/>
      <c r="I17" s="3"/>
      <c r="J17" s="3"/>
      <c r="K17" s="3"/>
      <c r="L17" s="3"/>
      <c r="M17" s="3"/>
      <c r="N17" s="3"/>
    </row>
    <row r="18" spans="1:14" ht="18.75" x14ac:dyDescent="0.4">
      <c r="A18" s="26"/>
      <c r="B18" s="3"/>
      <c r="C18" s="3"/>
      <c r="D18" s="3"/>
      <c r="E18" s="3"/>
      <c r="F18" s="3"/>
      <c r="G18" s="3"/>
      <c r="H18" s="3"/>
      <c r="I18" s="3"/>
      <c r="J18" s="3"/>
      <c r="K18" s="3"/>
      <c r="L18" s="3"/>
      <c r="M18" s="3"/>
      <c r="N18" s="3"/>
    </row>
    <row r="19" spans="1:14" ht="18.75" x14ac:dyDescent="0.4">
      <c r="A19" s="26"/>
      <c r="B19" s="3"/>
      <c r="C19" s="3"/>
      <c r="D19" s="3"/>
      <c r="E19" s="3"/>
      <c r="F19" s="3"/>
      <c r="G19" s="3"/>
      <c r="H19" s="3"/>
      <c r="I19" s="3"/>
      <c r="J19" s="3"/>
      <c r="K19" s="3"/>
      <c r="L19" s="3"/>
      <c r="M19" s="3"/>
      <c r="N19" s="3"/>
    </row>
    <row r="20" spans="1:14" ht="18.75" x14ac:dyDescent="0.4">
      <c r="A20" s="26"/>
      <c r="B20" s="3"/>
      <c r="C20" s="3"/>
      <c r="D20" s="3"/>
      <c r="E20" s="3"/>
      <c r="F20" s="3"/>
      <c r="G20" s="3"/>
      <c r="H20" s="3"/>
      <c r="I20" s="3"/>
      <c r="J20" s="3"/>
      <c r="K20" s="3"/>
      <c r="L20" s="3"/>
      <c r="M20" s="3"/>
      <c r="N20" s="3"/>
    </row>
    <row r="21" spans="1:14" ht="18.75" x14ac:dyDescent="0.4">
      <c r="A21" s="26"/>
      <c r="B21" s="3"/>
      <c r="C21" s="3"/>
      <c r="D21" s="3"/>
      <c r="E21" s="3"/>
      <c r="F21" s="3"/>
      <c r="G21" s="3"/>
      <c r="H21" s="3"/>
      <c r="I21" s="3"/>
      <c r="J21" s="3"/>
      <c r="K21" s="3"/>
      <c r="L21" s="3"/>
      <c r="M21" s="3"/>
      <c r="N21" s="3"/>
    </row>
    <row r="22" spans="1:14" ht="18.75" x14ac:dyDescent="0.4">
      <c r="A22" s="14"/>
      <c r="B22" s="3"/>
      <c r="C22" s="3"/>
      <c r="D22" s="3"/>
      <c r="E22" s="3"/>
      <c r="F22" s="3"/>
      <c r="G22" s="3"/>
      <c r="H22" s="3"/>
      <c r="I22" s="3"/>
      <c r="J22" s="3"/>
      <c r="K22" s="3"/>
      <c r="L22" s="3"/>
      <c r="M22" s="3"/>
      <c r="N22" s="3"/>
    </row>
    <row r="23" spans="1:14" ht="18.75" x14ac:dyDescent="0.4">
      <c r="A23" s="6"/>
      <c r="B23" s="3"/>
      <c r="C23" s="3"/>
      <c r="D23" s="3"/>
      <c r="E23" s="3"/>
      <c r="F23" s="3"/>
      <c r="G23" s="3"/>
      <c r="H23" s="3"/>
      <c r="I23" s="3"/>
      <c r="J23" s="3"/>
      <c r="K23" s="3"/>
      <c r="L23" s="3"/>
      <c r="M23" s="3"/>
      <c r="N23" s="3"/>
    </row>
    <row r="24" spans="1:14" s="16" customFormat="1" ht="18.75" x14ac:dyDescent="0.4">
      <c r="A24" s="15" t="s">
        <v>10</v>
      </c>
      <c r="B24" s="6"/>
      <c r="C24" s="6"/>
      <c r="D24" s="6"/>
      <c r="E24" s="6"/>
      <c r="F24" s="6"/>
      <c r="G24" s="6"/>
      <c r="H24" s="6"/>
      <c r="I24" s="6"/>
      <c r="J24" s="6"/>
      <c r="K24" s="6"/>
      <c r="L24" s="6"/>
      <c r="M24" s="6"/>
      <c r="N24" s="6"/>
    </row>
    <row r="25" spans="1:14" s="16" customFormat="1" ht="18.75" x14ac:dyDescent="0.4">
      <c r="A25" s="23" t="s">
        <v>11</v>
      </c>
      <c r="B25" s="6"/>
      <c r="C25" s="6"/>
      <c r="D25" s="6"/>
      <c r="E25" s="6"/>
      <c r="F25" s="6"/>
      <c r="G25" s="6"/>
      <c r="H25" s="6"/>
      <c r="I25" s="6"/>
      <c r="J25" s="6"/>
      <c r="K25" s="6"/>
      <c r="L25" s="6"/>
      <c r="M25" s="6"/>
      <c r="N25" s="6"/>
    </row>
    <row r="26" spans="1:14" s="16" customFormat="1" ht="18.75" x14ac:dyDescent="0.4">
      <c r="A26" s="23" t="s">
        <v>12</v>
      </c>
      <c r="B26" s="6"/>
      <c r="C26" s="6"/>
      <c r="D26" s="6"/>
      <c r="E26" s="6"/>
      <c r="F26" s="6"/>
      <c r="G26" s="6"/>
      <c r="H26" s="6"/>
      <c r="I26" s="6"/>
      <c r="J26" s="6"/>
      <c r="K26" s="6"/>
      <c r="L26" s="6"/>
      <c r="M26" s="6"/>
      <c r="N26" s="6"/>
    </row>
    <row r="27" spans="1:14" s="16" customFormat="1" ht="18.75" x14ac:dyDescent="0.4">
      <c r="A27" s="23" t="s">
        <v>13</v>
      </c>
      <c r="B27" s="6"/>
      <c r="C27" s="6"/>
      <c r="D27" s="6"/>
      <c r="E27" s="6"/>
      <c r="F27" s="6"/>
      <c r="G27" s="6"/>
      <c r="H27" s="6"/>
      <c r="I27" s="6"/>
      <c r="J27" s="6"/>
      <c r="K27" s="6"/>
      <c r="L27" s="6"/>
      <c r="M27" s="6"/>
      <c r="N27" s="6"/>
    </row>
    <row r="28" spans="1:14" s="16" customFormat="1" ht="18.75" x14ac:dyDescent="0.4">
      <c r="A28" s="23" t="s">
        <v>14</v>
      </c>
      <c r="B28" s="6"/>
      <c r="C28" s="6"/>
      <c r="D28" s="6"/>
      <c r="E28" s="6"/>
      <c r="F28" s="6"/>
      <c r="G28" s="6"/>
      <c r="H28" s="6"/>
      <c r="I28" s="6"/>
      <c r="J28" s="6"/>
      <c r="K28" s="6"/>
      <c r="L28" s="6"/>
      <c r="M28" s="6"/>
      <c r="N28" s="6"/>
    </row>
    <row r="29" spans="1:14" s="16" customFormat="1" ht="18.75" x14ac:dyDescent="0.4">
      <c r="A29" s="24" t="s">
        <v>15</v>
      </c>
      <c r="B29" s="6"/>
      <c r="C29" s="6"/>
      <c r="D29" s="6"/>
      <c r="E29" s="6"/>
      <c r="F29" s="6"/>
      <c r="G29" s="6"/>
      <c r="H29" s="6"/>
      <c r="I29" s="6"/>
      <c r="J29" s="6"/>
      <c r="K29" s="6"/>
      <c r="L29" s="6"/>
      <c r="M29" s="6"/>
      <c r="N29" s="6"/>
    </row>
    <row r="30" spans="1:14" ht="18.75" x14ac:dyDescent="0.4">
      <c r="A30" s="19" t="s">
        <v>16</v>
      </c>
      <c r="B30" s="3"/>
      <c r="C30" s="3"/>
      <c r="D30" s="3"/>
      <c r="E30" s="3"/>
      <c r="F30" s="3"/>
      <c r="G30" s="3"/>
      <c r="H30" s="3"/>
      <c r="I30" s="3"/>
      <c r="J30" s="3"/>
      <c r="K30" s="3"/>
      <c r="L30" s="3"/>
      <c r="M30" s="3"/>
      <c r="N30" s="3"/>
    </row>
    <row r="31" spans="1:14" ht="18.75" x14ac:dyDescent="0.4">
      <c r="A31" s="13" t="s">
        <v>17</v>
      </c>
      <c r="B31" s="3"/>
      <c r="C31" s="3"/>
      <c r="D31" s="3"/>
      <c r="E31" s="3"/>
      <c r="F31" s="3"/>
      <c r="G31" s="3"/>
      <c r="H31" s="3"/>
      <c r="I31" s="3"/>
      <c r="J31" s="3"/>
      <c r="K31" s="3"/>
      <c r="L31" s="3"/>
      <c r="M31" s="3"/>
      <c r="N31" s="3"/>
    </row>
    <row r="32" spans="1:14" ht="18.75" x14ac:dyDescent="0.4">
      <c r="A32" s="122" t="s">
        <v>18</v>
      </c>
      <c r="B32" s="3"/>
      <c r="C32" s="3"/>
      <c r="D32" s="3"/>
      <c r="E32" s="3"/>
      <c r="F32" s="3"/>
      <c r="G32" s="3"/>
      <c r="H32" s="3"/>
      <c r="I32" s="3"/>
      <c r="J32" s="3"/>
      <c r="K32" s="3"/>
      <c r="L32" s="3"/>
      <c r="M32" s="3"/>
      <c r="N32" s="3"/>
    </row>
    <row r="33" spans="1:14" ht="18.75" x14ac:dyDescent="0.4">
      <c r="A33" s="4" t="s">
        <v>19</v>
      </c>
      <c r="B33" s="3"/>
      <c r="C33" s="3"/>
      <c r="D33" s="3"/>
      <c r="E33" s="3"/>
      <c r="F33" s="3"/>
      <c r="G33" s="3"/>
      <c r="H33" s="3"/>
      <c r="I33" s="3"/>
      <c r="J33" s="3"/>
      <c r="K33" s="3"/>
      <c r="L33" s="3"/>
      <c r="M33" s="3"/>
      <c r="N33" s="3"/>
    </row>
    <row r="34" spans="1:14" ht="18.75" x14ac:dyDescent="0.4">
      <c r="A34" s="13" t="s">
        <v>20</v>
      </c>
      <c r="B34" s="3"/>
      <c r="C34" s="3"/>
      <c r="D34" s="3"/>
      <c r="E34" s="3"/>
      <c r="F34" s="3"/>
      <c r="G34" s="3"/>
      <c r="H34" s="3"/>
      <c r="I34" s="3"/>
      <c r="J34" s="3"/>
      <c r="K34" s="3"/>
      <c r="L34" s="3"/>
      <c r="M34" s="3"/>
      <c r="N34" s="3"/>
    </row>
    <row r="35" spans="1:14" ht="18.75" x14ac:dyDescent="0.4">
      <c r="A35" s="13" t="s">
        <v>21</v>
      </c>
      <c r="B35" s="3"/>
      <c r="C35" s="3"/>
      <c r="D35" s="3"/>
      <c r="E35" s="3"/>
      <c r="F35" s="3"/>
      <c r="G35" s="3"/>
      <c r="H35" s="3"/>
      <c r="I35" s="3"/>
      <c r="J35" s="3"/>
      <c r="K35" s="3"/>
      <c r="L35" s="3"/>
      <c r="M35" s="3"/>
      <c r="N35" s="3"/>
    </row>
    <row r="36" spans="1:14" ht="18.75" x14ac:dyDescent="0.4">
      <c r="A36" s="17" t="s">
        <v>22</v>
      </c>
      <c r="B36" s="3"/>
      <c r="C36" s="3"/>
      <c r="D36" s="3"/>
      <c r="E36" s="3"/>
      <c r="F36" s="3"/>
      <c r="G36" s="3"/>
      <c r="H36" s="3"/>
      <c r="I36" s="3"/>
      <c r="J36" s="3"/>
      <c r="K36" s="3"/>
      <c r="L36" s="3"/>
      <c r="M36" s="3"/>
      <c r="N36" s="3"/>
    </row>
    <row r="37" spans="1:14" ht="18.75" x14ac:dyDescent="0.4">
      <c r="A37" s="17"/>
      <c r="B37" s="3"/>
      <c r="C37" s="3"/>
      <c r="D37" s="3"/>
      <c r="E37" s="3"/>
      <c r="F37" s="3"/>
      <c r="G37" s="3"/>
      <c r="H37" s="3"/>
      <c r="I37" s="3"/>
      <c r="J37" s="3"/>
      <c r="K37" s="3"/>
      <c r="L37" s="3"/>
      <c r="M37" s="3"/>
      <c r="N37" s="3"/>
    </row>
    <row r="38" spans="1:14" x14ac:dyDescent="0.25">
      <c r="A38" s="3"/>
      <c r="B38" s="3"/>
      <c r="C38" s="3"/>
      <c r="D38" s="3"/>
      <c r="E38" s="3"/>
      <c r="F38" s="3"/>
      <c r="G38" s="3"/>
      <c r="H38" s="3"/>
      <c r="I38" s="3"/>
      <c r="J38" s="3"/>
      <c r="K38" s="3"/>
      <c r="L38" s="3"/>
      <c r="M38" s="3"/>
      <c r="N38" s="3"/>
    </row>
    <row r="39" spans="1:14" x14ac:dyDescent="0.25">
      <c r="A39" s="3"/>
      <c r="B39" s="3"/>
      <c r="C39" s="3"/>
      <c r="D39" s="3"/>
      <c r="E39" s="3"/>
      <c r="F39" s="3"/>
      <c r="G39" s="3"/>
      <c r="H39" s="3"/>
      <c r="I39" s="3"/>
      <c r="J39" s="3"/>
      <c r="K39" s="3"/>
      <c r="L39" s="3"/>
      <c r="M39" s="3"/>
      <c r="N39" s="3"/>
    </row>
    <row r="40" spans="1:14" x14ac:dyDescent="0.25">
      <c r="A40" s="3"/>
      <c r="B40" s="3"/>
      <c r="C40" s="3"/>
      <c r="D40" s="3"/>
      <c r="E40" s="3"/>
      <c r="F40" s="3"/>
      <c r="G40" s="3"/>
      <c r="H40" s="3"/>
      <c r="I40" s="3"/>
      <c r="J40" s="3"/>
      <c r="K40" s="3"/>
      <c r="L40" s="3"/>
      <c r="M40" s="3"/>
      <c r="N40" s="3"/>
    </row>
    <row r="41" spans="1:14" x14ac:dyDescent="0.25">
      <c r="A41" s="3"/>
      <c r="B41" s="3"/>
      <c r="C41" s="3"/>
      <c r="D41" s="3"/>
      <c r="E41" s="3"/>
      <c r="F41" s="3"/>
      <c r="G41" s="3"/>
      <c r="H41" s="3"/>
      <c r="I41" s="3"/>
      <c r="J41" s="3"/>
      <c r="K41" s="3"/>
      <c r="L41" s="3"/>
      <c r="M41" s="3"/>
      <c r="N41" s="3"/>
    </row>
    <row r="42" spans="1:14" x14ac:dyDescent="0.25">
      <c r="A42" s="3"/>
      <c r="B42" s="3"/>
      <c r="C42" s="3"/>
      <c r="D42" s="3"/>
      <c r="E42" s="3"/>
      <c r="F42" s="3"/>
      <c r="G42" s="3"/>
      <c r="H42" s="3"/>
      <c r="I42" s="3"/>
      <c r="J42" s="3"/>
      <c r="K42" s="3"/>
      <c r="L42" s="3"/>
      <c r="M42" s="3"/>
      <c r="N42" s="3"/>
    </row>
    <row r="43" spans="1:14" x14ac:dyDescent="0.25">
      <c r="A43" s="3"/>
      <c r="B43" s="3"/>
      <c r="C43" s="3"/>
      <c r="D43" s="3"/>
      <c r="E43" s="3"/>
      <c r="F43" s="3"/>
      <c r="G43" s="3"/>
      <c r="H43" s="3"/>
      <c r="I43" s="3"/>
      <c r="J43" s="3"/>
      <c r="K43" s="3"/>
      <c r="L43" s="3"/>
      <c r="M43" s="3"/>
      <c r="N43" s="3"/>
    </row>
    <row r="44" spans="1:14" x14ac:dyDescent="0.25">
      <c r="A44" s="3"/>
      <c r="B44" s="3"/>
      <c r="C44" s="3"/>
      <c r="D44" s="3"/>
      <c r="E44" s="3"/>
      <c r="F44" s="3"/>
      <c r="G44" s="3"/>
      <c r="H44" s="3"/>
      <c r="I44" s="3"/>
      <c r="J44" s="3"/>
      <c r="K44" s="3"/>
      <c r="L44" s="3"/>
      <c r="M44" s="3"/>
      <c r="N44" s="3"/>
    </row>
    <row r="45" spans="1:14" x14ac:dyDescent="0.25">
      <c r="A45" s="3"/>
    </row>
  </sheetData>
  <hyperlinks>
    <hyperlink ref="A25" r:id="rId1" xr:uid="{7BD83B96-042A-4FD6-BA47-D3EE2601BF26}"/>
    <hyperlink ref="A26" r:id="rId2" xr:uid="{D08767E7-8048-4E2D-AF44-8CCC32802DC9}"/>
    <hyperlink ref="A27" r:id="rId3" xr:uid="{D1699B79-D3D1-4193-90DD-F7FC34E29D9B}"/>
    <hyperlink ref="A28" r:id="rId4" xr:uid="{9623FB41-AD14-4CA3-93E9-C95C28AC8977}"/>
    <hyperlink ref="A36" r:id="rId5" xr:uid="{DFE03B7C-22D4-4517-9826-E36AD59B837A}"/>
    <hyperlink ref="A32" r:id="rId6" xr:uid="{222CC64B-C067-48FB-A169-7F06FD517752}"/>
    <hyperlink ref="A29" r:id="rId7" display="Queensland Levy Rates" xr:uid="{C6EB0F2B-451D-41E4-8968-D20E728ADB6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17"/>
  <sheetViews>
    <sheetView zoomScale="90" zoomScaleNormal="90" workbookViewId="0">
      <selection activeCell="C12" sqref="C12:D12"/>
    </sheetView>
  </sheetViews>
  <sheetFormatPr defaultRowHeight="15" x14ac:dyDescent="0.25"/>
  <cols>
    <col min="1" max="1" width="22.5703125" customWidth="1"/>
    <col min="2" max="2" width="18" customWidth="1"/>
    <col min="3" max="3" width="20.5703125" customWidth="1"/>
    <col min="4" max="4" width="32.140625" customWidth="1"/>
    <col min="5" max="5" width="22.140625" customWidth="1"/>
    <col min="6" max="6" width="18" customWidth="1"/>
    <col min="7" max="8" width="20.140625" customWidth="1"/>
    <col min="9" max="9" width="16.5703125" customWidth="1"/>
    <col min="10" max="10" width="14.5703125" customWidth="1"/>
    <col min="11" max="11" width="16" customWidth="1"/>
    <col min="12" max="12" width="25.42578125" customWidth="1"/>
    <col min="13" max="13" width="17" customWidth="1"/>
    <col min="14" max="14" width="50" style="30" customWidth="1"/>
    <col min="15" max="20" width="20.5703125" style="30" customWidth="1"/>
    <col min="21" max="21" width="20.5703125" style="31" customWidth="1"/>
  </cols>
  <sheetData>
    <row r="1" spans="1:21" ht="23.25" x14ac:dyDescent="0.35">
      <c r="A1" s="27" t="s">
        <v>0</v>
      </c>
      <c r="B1" s="28"/>
      <c r="C1" s="28"/>
      <c r="D1" s="28"/>
      <c r="E1" s="28"/>
      <c r="F1" s="28"/>
      <c r="G1" s="28"/>
      <c r="H1" s="28"/>
      <c r="I1" s="28"/>
      <c r="J1" s="28"/>
      <c r="K1" s="29"/>
      <c r="L1" s="28"/>
      <c r="M1" s="28"/>
      <c r="N1" s="60"/>
    </row>
    <row r="2" spans="1:21" ht="18.75" x14ac:dyDescent="0.3">
      <c r="A2" s="32"/>
      <c r="B2" s="28"/>
      <c r="C2" s="28"/>
      <c r="D2" s="28"/>
      <c r="E2" s="28"/>
      <c r="F2" s="28"/>
      <c r="G2" s="28"/>
      <c r="H2" s="28"/>
      <c r="I2" s="28"/>
      <c r="J2" s="28"/>
      <c r="K2" s="29"/>
      <c r="L2" s="28"/>
      <c r="M2" s="28"/>
      <c r="N2" s="60"/>
    </row>
    <row r="3" spans="1:21" ht="18.75" x14ac:dyDescent="0.3">
      <c r="A3" s="32"/>
      <c r="B3" s="28"/>
      <c r="C3" s="28"/>
      <c r="D3" s="28"/>
      <c r="E3" s="28"/>
      <c r="F3" s="28"/>
      <c r="G3" s="28"/>
      <c r="H3" s="28"/>
      <c r="I3" s="28"/>
      <c r="J3" s="28"/>
      <c r="K3" s="29"/>
      <c r="L3" s="28"/>
      <c r="M3" s="28"/>
      <c r="N3" s="60"/>
    </row>
    <row r="4" spans="1:21" ht="18.75" x14ac:dyDescent="0.3">
      <c r="A4" s="32"/>
      <c r="B4" s="28"/>
      <c r="C4" s="28"/>
      <c r="D4" s="28"/>
      <c r="E4" s="28"/>
      <c r="F4" s="28"/>
      <c r="G4" s="28"/>
      <c r="H4" s="28"/>
      <c r="I4" s="28"/>
      <c r="J4" s="34"/>
      <c r="K4" s="35"/>
      <c r="L4" s="28"/>
      <c r="M4" s="29"/>
      <c r="N4" s="60"/>
    </row>
    <row r="5" spans="1:21" ht="18.75" x14ac:dyDescent="0.3">
      <c r="A5" s="53" t="s">
        <v>23</v>
      </c>
      <c r="B5" s="52"/>
      <c r="C5" s="52"/>
      <c r="D5" s="28"/>
      <c r="E5" s="28"/>
      <c r="F5" s="28"/>
      <c r="G5" s="28"/>
      <c r="H5" s="28"/>
      <c r="I5" s="28"/>
      <c r="J5" s="34"/>
      <c r="K5" s="35"/>
      <c r="L5" s="28"/>
      <c r="M5" s="29"/>
      <c r="N5" s="60"/>
    </row>
    <row r="6" spans="1:21" ht="18.75" x14ac:dyDescent="0.3">
      <c r="A6" s="57"/>
      <c r="B6" s="58" t="s">
        <v>24</v>
      </c>
      <c r="C6" s="59" t="s">
        <v>25</v>
      </c>
      <c r="D6" s="59" t="s">
        <v>26</v>
      </c>
      <c r="E6" s="28"/>
      <c r="F6" s="28"/>
      <c r="G6" s="28"/>
      <c r="H6" s="28"/>
      <c r="I6" s="28"/>
      <c r="J6" s="34"/>
      <c r="K6" s="35"/>
      <c r="L6" s="28"/>
      <c r="M6" s="29"/>
      <c r="N6" s="60"/>
    </row>
    <row r="7" spans="1:21" ht="18.75" x14ac:dyDescent="0.3">
      <c r="A7" s="56" t="s">
        <v>27</v>
      </c>
      <c r="B7" s="96">
        <f>ROUNDUP(SUMIF($M$18:$M$317,"Urban",$L$18:$L$317),2)</f>
        <v>0</v>
      </c>
      <c r="C7" s="111">
        <f>VLOOKUP($C$12,Lookup!F2:G55,2,FALSE)</f>
        <v>125</v>
      </c>
      <c r="D7" s="111">
        <f>B7*C7</f>
        <v>0</v>
      </c>
      <c r="E7" s="28"/>
      <c r="F7" s="28"/>
      <c r="G7" s="28"/>
      <c r="H7" s="28"/>
      <c r="I7" s="28"/>
      <c r="J7" s="34"/>
      <c r="K7" s="35"/>
      <c r="L7" s="28"/>
      <c r="M7" s="29"/>
      <c r="N7" s="60"/>
    </row>
    <row r="8" spans="1:21" ht="18.75" x14ac:dyDescent="0.3">
      <c r="A8" s="57" t="s">
        <v>28</v>
      </c>
      <c r="B8" s="96">
        <f>ROUNDUP(SUMIF($M$18:$M$317,"Rural",$L$18:$L$317),2)</f>
        <v>0</v>
      </c>
      <c r="C8" s="111">
        <f>VLOOKUP($C$12,Lookup!H2:I55,2,FALSE)</f>
        <v>97</v>
      </c>
      <c r="D8" s="111">
        <f>B8*C8</f>
        <v>0</v>
      </c>
      <c r="E8" s="28"/>
      <c r="F8" s="28"/>
      <c r="G8" s="28"/>
      <c r="H8" s="28"/>
      <c r="I8" s="28"/>
      <c r="J8" s="34"/>
      <c r="K8" s="35"/>
      <c r="L8" s="28"/>
      <c r="M8" s="29"/>
      <c r="N8" s="60"/>
    </row>
    <row r="9" spans="1:21" ht="18.75" x14ac:dyDescent="0.3">
      <c r="A9" s="56" t="s">
        <v>29</v>
      </c>
      <c r="B9" s="97">
        <f>SUM(B7:B8)</f>
        <v>0</v>
      </c>
      <c r="C9" s="112"/>
      <c r="D9" s="112">
        <f>D7+D8</f>
        <v>0</v>
      </c>
      <c r="E9" s="33"/>
      <c r="F9" s="28"/>
      <c r="G9" s="28"/>
      <c r="H9" s="28"/>
      <c r="I9" s="28"/>
      <c r="J9" s="28"/>
      <c r="K9" s="28"/>
      <c r="L9" s="28"/>
      <c r="M9" s="28"/>
      <c r="N9" s="60"/>
    </row>
    <row r="10" spans="1:21" ht="18.75" x14ac:dyDescent="0.3">
      <c r="A10" s="55"/>
      <c r="B10" s="54"/>
      <c r="C10" s="28"/>
      <c r="D10" s="28"/>
      <c r="E10" s="33"/>
      <c r="F10" s="28"/>
      <c r="G10" s="28"/>
      <c r="H10" s="28"/>
      <c r="I10" s="28"/>
      <c r="J10" s="28"/>
      <c r="K10" s="28"/>
      <c r="L10" s="28"/>
      <c r="M10" s="28"/>
      <c r="N10" s="60"/>
    </row>
    <row r="11" spans="1:21" ht="19.5" thickBot="1" x14ac:dyDescent="0.35">
      <c r="A11" s="61"/>
      <c r="B11" s="28"/>
      <c r="C11" s="28"/>
      <c r="D11" s="28"/>
      <c r="E11" s="33"/>
      <c r="F11" s="28"/>
      <c r="G11" s="28"/>
      <c r="H11" s="28"/>
      <c r="I11" s="28"/>
      <c r="J11" s="28"/>
      <c r="K11" s="28"/>
      <c r="L11" s="28"/>
      <c r="M11" s="28"/>
      <c r="N11" s="60"/>
    </row>
    <row r="12" spans="1:21" ht="21" x14ac:dyDescent="0.3">
      <c r="A12" s="32" t="s">
        <v>30</v>
      </c>
      <c r="B12" s="34"/>
      <c r="C12" s="135" t="s">
        <v>31</v>
      </c>
      <c r="D12" s="136"/>
      <c r="E12" s="28"/>
      <c r="F12" s="28"/>
      <c r="G12" s="140" t="s">
        <v>32</v>
      </c>
      <c r="H12" s="49"/>
      <c r="I12" s="137" t="s">
        <v>33</v>
      </c>
      <c r="J12" s="138"/>
      <c r="K12" s="139"/>
      <c r="L12" s="28"/>
      <c r="M12" s="28"/>
      <c r="N12" s="60"/>
    </row>
    <row r="13" spans="1:21" ht="32.25" customHeight="1" thickBot="1" x14ac:dyDescent="0.3">
      <c r="A13" s="28"/>
      <c r="B13" s="28"/>
      <c r="C13" s="28"/>
      <c r="D13" s="28"/>
      <c r="E13" s="28"/>
      <c r="F13" s="28"/>
      <c r="G13" s="141"/>
      <c r="H13" s="47"/>
      <c r="I13" s="142" t="s">
        <v>34</v>
      </c>
      <c r="J13" s="143"/>
      <c r="K13" s="144"/>
      <c r="L13" s="28"/>
      <c r="M13" s="28"/>
      <c r="N13" s="60"/>
    </row>
    <row r="14" spans="1:21" s="1" customFormat="1" ht="30" x14ac:dyDescent="0.25">
      <c r="A14" s="36" t="s">
        <v>35</v>
      </c>
      <c r="B14" s="36" t="s">
        <v>36</v>
      </c>
      <c r="C14" s="36" t="s">
        <v>37</v>
      </c>
      <c r="D14" s="36" t="s">
        <v>38</v>
      </c>
      <c r="E14" s="36" t="s">
        <v>39</v>
      </c>
      <c r="F14" s="36" t="s">
        <v>40</v>
      </c>
      <c r="G14" s="113" t="s">
        <v>41</v>
      </c>
      <c r="H14" s="48" t="s">
        <v>42</v>
      </c>
      <c r="I14" s="37" t="s">
        <v>43</v>
      </c>
      <c r="J14" s="37" t="s">
        <v>44</v>
      </c>
      <c r="K14" s="37" t="s">
        <v>45</v>
      </c>
      <c r="L14" s="38" t="s">
        <v>46</v>
      </c>
      <c r="M14" s="36" t="s">
        <v>47</v>
      </c>
      <c r="N14" s="36" t="s">
        <v>48</v>
      </c>
      <c r="T14" s="9"/>
      <c r="U14" s="7"/>
    </row>
    <row r="15" spans="1:21" s="2" customFormat="1" ht="126.75" customHeight="1" x14ac:dyDescent="0.25">
      <c r="A15" s="123"/>
      <c r="B15" s="125"/>
      <c r="C15" s="127"/>
      <c r="D15" s="129" t="s">
        <v>49</v>
      </c>
      <c r="E15" s="129" t="s">
        <v>49</v>
      </c>
      <c r="F15" s="129" t="s">
        <v>49</v>
      </c>
      <c r="G15" s="145" t="s">
        <v>50</v>
      </c>
      <c r="H15" s="151" t="s">
        <v>51</v>
      </c>
      <c r="I15" s="147" t="s">
        <v>52</v>
      </c>
      <c r="J15" s="149"/>
      <c r="K15" s="147" t="s">
        <v>53</v>
      </c>
      <c r="L15" s="50" t="s">
        <v>54</v>
      </c>
      <c r="M15" s="130" t="s">
        <v>55</v>
      </c>
      <c r="N15" s="130" t="s">
        <v>56</v>
      </c>
      <c r="T15" s="10"/>
      <c r="U15" s="8"/>
    </row>
    <row r="16" spans="1:21" s="2" customFormat="1" x14ac:dyDescent="0.25">
      <c r="A16" s="123"/>
      <c r="B16" s="125"/>
      <c r="C16" s="127"/>
      <c r="D16" s="130"/>
      <c r="E16" s="129"/>
      <c r="F16" s="129"/>
      <c r="G16" s="145"/>
      <c r="H16" s="151"/>
      <c r="I16" s="147"/>
      <c r="J16" s="149"/>
      <c r="K16" s="147"/>
      <c r="L16" s="133"/>
      <c r="M16" s="130"/>
      <c r="N16" s="130"/>
      <c r="T16" s="10"/>
      <c r="U16" s="8"/>
    </row>
    <row r="17" spans="1:21" s="40" customFormat="1" x14ac:dyDescent="0.25">
      <c r="A17" s="124"/>
      <c r="B17" s="126"/>
      <c r="C17" s="128"/>
      <c r="D17" s="131"/>
      <c r="E17" s="132"/>
      <c r="F17" s="132"/>
      <c r="G17" s="146"/>
      <c r="H17" s="152"/>
      <c r="I17" s="148"/>
      <c r="J17" s="150"/>
      <c r="K17" s="148"/>
      <c r="L17" s="134"/>
      <c r="M17" s="131"/>
      <c r="N17" s="131"/>
      <c r="T17" s="39"/>
      <c r="U17" s="41"/>
    </row>
    <row r="18" spans="1:21" x14ac:dyDescent="0.25">
      <c r="A18" s="42"/>
      <c r="B18" s="43"/>
      <c r="C18" s="42"/>
      <c r="D18" s="42"/>
      <c r="E18" s="42"/>
      <c r="F18" s="44"/>
      <c r="G18" s="51"/>
      <c r="H18" s="114"/>
      <c r="I18" s="95"/>
      <c r="J18" s="95"/>
      <c r="K18" s="95"/>
      <c r="L18" s="115">
        <f>IF(OR(ISBLANK(H18),H18=0),((I18*J18*K18)/1000)*0.15,H18)</f>
        <v>0</v>
      </c>
      <c r="M18" s="116" t="str">
        <f>IF(ISBLANK(G18),"",VLOOKUP(G18,Lookup!$A$2:$B$550,2,FALSE))</f>
        <v/>
      </c>
      <c r="N18" s="45"/>
    </row>
    <row r="19" spans="1:21" x14ac:dyDescent="0.25">
      <c r="A19" s="42"/>
      <c r="B19" s="43"/>
      <c r="C19" s="42"/>
      <c r="D19" s="42"/>
      <c r="E19" s="46"/>
      <c r="F19" s="44"/>
      <c r="G19" s="51"/>
      <c r="H19" s="114"/>
      <c r="I19" s="95"/>
      <c r="J19" s="95"/>
      <c r="K19" s="95"/>
      <c r="L19" s="115">
        <f>IF(OR(ISBLANK(H19),H19=0),((I19*J19*K19)/1000)*0.15,H19)</f>
        <v>0</v>
      </c>
      <c r="M19" s="116" t="str">
        <f>IF(ISBLANK(G19),"",VLOOKUP(G19,Lookup!$A$2:$B$550,2,FALSE))</f>
        <v/>
      </c>
      <c r="N19" s="45"/>
    </row>
    <row r="20" spans="1:21" x14ac:dyDescent="0.25">
      <c r="A20" s="42"/>
      <c r="B20" s="43"/>
      <c r="C20" s="42"/>
      <c r="D20" s="42"/>
      <c r="E20" s="42"/>
      <c r="F20" s="44"/>
      <c r="G20" s="51"/>
      <c r="H20" s="114"/>
      <c r="I20" s="95"/>
      <c r="J20" s="95"/>
      <c r="K20" s="95"/>
      <c r="L20" s="115">
        <f t="shared" ref="L20:L82" si="0">IF(OR(ISBLANK(H20),H20=0),((I20*J20*K20)/1000)*0.15,H20)</f>
        <v>0</v>
      </c>
      <c r="M20" s="116" t="str">
        <f>IF(ISBLANK(G20),"",VLOOKUP(G20,Lookup!$A$2:$B$550,2,FALSE))</f>
        <v/>
      </c>
      <c r="N20" s="45"/>
    </row>
    <row r="21" spans="1:21" x14ac:dyDescent="0.25">
      <c r="A21" s="42"/>
      <c r="B21" s="43"/>
      <c r="C21" s="42"/>
      <c r="D21" s="42"/>
      <c r="E21" s="42"/>
      <c r="F21" s="44"/>
      <c r="G21" s="51"/>
      <c r="H21" s="114"/>
      <c r="I21" s="95"/>
      <c r="J21" s="95"/>
      <c r="K21" s="95"/>
      <c r="L21" s="115">
        <f t="shared" si="0"/>
        <v>0</v>
      </c>
      <c r="M21" s="116" t="str">
        <f>IF(ISBLANK(G21),"",VLOOKUP(G21,Lookup!$A$2:$B$550,2,FALSE))</f>
        <v/>
      </c>
      <c r="N21" s="42"/>
    </row>
    <row r="22" spans="1:21" x14ac:dyDescent="0.25">
      <c r="A22" s="42"/>
      <c r="B22" s="43"/>
      <c r="C22" s="42"/>
      <c r="D22" s="42"/>
      <c r="E22" s="42"/>
      <c r="F22" s="44"/>
      <c r="G22" s="51"/>
      <c r="H22" s="114"/>
      <c r="I22" s="95"/>
      <c r="J22" s="95"/>
      <c r="K22" s="95"/>
      <c r="L22" s="115">
        <f t="shared" si="0"/>
        <v>0</v>
      </c>
      <c r="M22" s="116" t="str">
        <f>IF(ISBLANK(G22),"",VLOOKUP(G22,Lookup!$A$2:$B$550,2,FALSE))</f>
        <v/>
      </c>
      <c r="N22" s="42"/>
    </row>
    <row r="23" spans="1:21" x14ac:dyDescent="0.25">
      <c r="A23" s="42"/>
      <c r="B23" s="43"/>
      <c r="C23" s="42"/>
      <c r="D23" s="42"/>
      <c r="E23" s="42"/>
      <c r="F23" s="44"/>
      <c r="G23" s="51"/>
      <c r="H23" s="114"/>
      <c r="I23" s="95"/>
      <c r="J23" s="95"/>
      <c r="K23" s="95"/>
      <c r="L23" s="115">
        <f t="shared" si="0"/>
        <v>0</v>
      </c>
      <c r="M23" s="116" t="str">
        <f>IF(ISBLANK(G23),"",VLOOKUP(G23,Lookup!$A$2:$B$550,2,FALSE))</f>
        <v/>
      </c>
      <c r="N23" s="42"/>
    </row>
    <row r="24" spans="1:21" x14ac:dyDescent="0.25">
      <c r="A24" s="42"/>
      <c r="B24" s="43"/>
      <c r="C24" s="42"/>
      <c r="D24" s="42"/>
      <c r="E24" s="42"/>
      <c r="F24" s="44"/>
      <c r="G24" s="51"/>
      <c r="H24" s="114"/>
      <c r="I24" s="95"/>
      <c r="J24" s="95"/>
      <c r="K24" s="95"/>
      <c r="L24" s="115">
        <f t="shared" si="0"/>
        <v>0</v>
      </c>
      <c r="M24" s="116" t="str">
        <f>IF(ISBLANK(G24),"",VLOOKUP(G24,Lookup!$A$2:$B$550,2,FALSE))</f>
        <v/>
      </c>
      <c r="N24" s="42"/>
    </row>
    <row r="25" spans="1:21" x14ac:dyDescent="0.25">
      <c r="A25" s="42"/>
      <c r="B25" s="43"/>
      <c r="C25" s="42"/>
      <c r="D25" s="42"/>
      <c r="E25" s="42"/>
      <c r="F25" s="44"/>
      <c r="G25" s="51"/>
      <c r="H25" s="114"/>
      <c r="I25" s="95"/>
      <c r="J25" s="95"/>
      <c r="K25" s="95"/>
      <c r="L25" s="115">
        <f t="shared" si="0"/>
        <v>0</v>
      </c>
      <c r="M25" s="116" t="str">
        <f>IF(ISBLANK(G25),"",VLOOKUP(G25,Lookup!$A$2:$B$550,2,FALSE))</f>
        <v/>
      </c>
      <c r="N25" s="42"/>
    </row>
    <row r="26" spans="1:21" x14ac:dyDescent="0.25">
      <c r="A26" s="42"/>
      <c r="B26" s="43"/>
      <c r="C26" s="42"/>
      <c r="D26" s="42"/>
      <c r="E26" s="42"/>
      <c r="F26" s="44"/>
      <c r="G26" s="51"/>
      <c r="H26" s="114"/>
      <c r="I26" s="95"/>
      <c r="J26" s="95"/>
      <c r="K26" s="95"/>
      <c r="L26" s="115">
        <f t="shared" si="0"/>
        <v>0</v>
      </c>
      <c r="M26" s="116" t="str">
        <f>IF(ISBLANK(G26),"",VLOOKUP(G26,Lookup!$A$2:$B$550,2,FALSE))</f>
        <v/>
      </c>
      <c r="N26" s="42"/>
    </row>
    <row r="27" spans="1:21" x14ac:dyDescent="0.25">
      <c r="A27" s="42"/>
      <c r="B27" s="43"/>
      <c r="C27" s="42"/>
      <c r="D27" s="42"/>
      <c r="E27" s="42"/>
      <c r="F27" s="44"/>
      <c r="G27" s="51"/>
      <c r="H27" s="114"/>
      <c r="I27" s="95"/>
      <c r="J27" s="95"/>
      <c r="K27" s="95"/>
      <c r="L27" s="115">
        <f t="shared" si="0"/>
        <v>0</v>
      </c>
      <c r="M27" s="116" t="str">
        <f>IF(ISBLANK(G27),"",VLOOKUP(G27,Lookup!$A$2:$B$550,2,FALSE))</f>
        <v/>
      </c>
      <c r="N27" s="42"/>
    </row>
    <row r="28" spans="1:21" x14ac:dyDescent="0.25">
      <c r="A28" s="42"/>
      <c r="B28" s="43"/>
      <c r="C28" s="42"/>
      <c r="D28" s="42"/>
      <c r="E28" s="42"/>
      <c r="F28" s="44"/>
      <c r="G28" s="51"/>
      <c r="H28" s="114"/>
      <c r="I28" s="95"/>
      <c r="J28" s="95"/>
      <c r="K28" s="95"/>
      <c r="L28" s="115">
        <f t="shared" si="0"/>
        <v>0</v>
      </c>
      <c r="M28" s="116" t="str">
        <f>IF(ISBLANK(G28),"",VLOOKUP(G28,Lookup!$A$2:$B$550,2,FALSE))</f>
        <v/>
      </c>
      <c r="N28" s="45"/>
    </row>
    <row r="29" spans="1:21" x14ac:dyDescent="0.25">
      <c r="A29" s="42"/>
      <c r="B29" s="43"/>
      <c r="C29" s="42"/>
      <c r="D29" s="42"/>
      <c r="E29" s="42"/>
      <c r="F29" s="44"/>
      <c r="G29" s="51"/>
      <c r="H29" s="114"/>
      <c r="I29" s="95"/>
      <c r="J29" s="95"/>
      <c r="K29" s="95"/>
      <c r="L29" s="115">
        <f t="shared" si="0"/>
        <v>0</v>
      </c>
      <c r="M29" s="116" t="str">
        <f>IF(ISBLANK(G29),"",VLOOKUP(G29,Lookup!$A$2:$B$550,2,FALSE))</f>
        <v/>
      </c>
      <c r="N29" s="45"/>
    </row>
    <row r="30" spans="1:21" x14ac:dyDescent="0.25">
      <c r="A30" s="42"/>
      <c r="B30" s="43"/>
      <c r="C30" s="42"/>
      <c r="D30" s="42"/>
      <c r="E30" s="46"/>
      <c r="F30" s="44"/>
      <c r="G30" s="51"/>
      <c r="H30" s="114"/>
      <c r="I30" s="95"/>
      <c r="J30" s="95"/>
      <c r="K30" s="95"/>
      <c r="L30" s="115">
        <f t="shared" si="0"/>
        <v>0</v>
      </c>
      <c r="M30" s="116" t="str">
        <f>IF(ISBLANK(G30),"",VLOOKUP(G30,Lookup!$A$2:$B$550,2,FALSE))</f>
        <v/>
      </c>
      <c r="N30" s="45"/>
    </row>
    <row r="31" spans="1:21" x14ac:dyDescent="0.25">
      <c r="A31" s="42"/>
      <c r="B31" s="43"/>
      <c r="C31" s="42"/>
      <c r="D31" s="42"/>
      <c r="E31" s="42"/>
      <c r="F31" s="44"/>
      <c r="G31" s="51"/>
      <c r="H31" s="114"/>
      <c r="I31" s="95"/>
      <c r="J31" s="95"/>
      <c r="K31" s="95"/>
      <c r="L31" s="115">
        <f t="shared" si="0"/>
        <v>0</v>
      </c>
      <c r="M31" s="116" t="str">
        <f>IF(ISBLANK(G31),"",VLOOKUP(G31,Lookup!$A$2:$B$550,2,FALSE))</f>
        <v/>
      </c>
      <c r="N31" s="45"/>
    </row>
    <row r="32" spans="1:21" x14ac:dyDescent="0.25">
      <c r="A32" s="42"/>
      <c r="B32" s="43"/>
      <c r="C32" s="42"/>
      <c r="D32" s="42"/>
      <c r="E32" s="42"/>
      <c r="F32" s="44"/>
      <c r="G32" s="51"/>
      <c r="H32" s="114"/>
      <c r="I32" s="95"/>
      <c r="J32" s="95"/>
      <c r="K32" s="95"/>
      <c r="L32" s="115">
        <f t="shared" si="0"/>
        <v>0</v>
      </c>
      <c r="M32" s="116" t="str">
        <f>IF(ISBLANK(G32),"",VLOOKUP(G32,Lookup!$A$2:$B$550,2,FALSE))</f>
        <v/>
      </c>
      <c r="N32" s="42"/>
    </row>
    <row r="33" spans="1:14" x14ac:dyDescent="0.25">
      <c r="A33" s="42"/>
      <c r="B33" s="43"/>
      <c r="C33" s="42"/>
      <c r="D33" s="42"/>
      <c r="E33" s="42"/>
      <c r="F33" s="44"/>
      <c r="G33" s="51"/>
      <c r="H33" s="114"/>
      <c r="I33" s="95"/>
      <c r="J33" s="95"/>
      <c r="K33" s="95"/>
      <c r="L33" s="115">
        <f t="shared" si="0"/>
        <v>0</v>
      </c>
      <c r="M33" s="116" t="str">
        <f>IF(ISBLANK(G33),"",VLOOKUP(G33,Lookup!$A$2:$B$550,2,FALSE))</f>
        <v/>
      </c>
      <c r="N33" s="42"/>
    </row>
    <row r="34" spans="1:14" x14ac:dyDescent="0.25">
      <c r="A34" s="42"/>
      <c r="B34" s="43"/>
      <c r="C34" s="42"/>
      <c r="D34" s="42"/>
      <c r="E34" s="42"/>
      <c r="F34" s="44"/>
      <c r="G34" s="51"/>
      <c r="H34" s="114"/>
      <c r="I34" s="95"/>
      <c r="J34" s="95"/>
      <c r="K34" s="95"/>
      <c r="L34" s="115">
        <f t="shared" si="0"/>
        <v>0</v>
      </c>
      <c r="M34" s="116" t="str">
        <f>IF(ISBLANK(G34),"",VLOOKUP(G34,Lookup!$A$2:$B$550,2,FALSE))</f>
        <v/>
      </c>
      <c r="N34" s="42"/>
    </row>
    <row r="35" spans="1:14" x14ac:dyDescent="0.25">
      <c r="A35" s="42"/>
      <c r="B35" s="43"/>
      <c r="C35" s="42"/>
      <c r="D35" s="42"/>
      <c r="E35" s="42"/>
      <c r="F35" s="44"/>
      <c r="G35" s="51"/>
      <c r="H35" s="114"/>
      <c r="I35" s="95"/>
      <c r="J35" s="95"/>
      <c r="K35" s="95"/>
      <c r="L35" s="115">
        <f t="shared" si="0"/>
        <v>0</v>
      </c>
      <c r="M35" s="116" t="str">
        <f>IF(ISBLANK(G35),"",VLOOKUP(G35,Lookup!$A$2:$B$550,2,FALSE))</f>
        <v/>
      </c>
      <c r="N35" s="42"/>
    </row>
    <row r="36" spans="1:14" x14ac:dyDescent="0.25">
      <c r="A36" s="42"/>
      <c r="B36" s="43"/>
      <c r="C36" s="42"/>
      <c r="D36" s="42"/>
      <c r="E36" s="42"/>
      <c r="F36" s="44"/>
      <c r="G36" s="51"/>
      <c r="H36" s="114"/>
      <c r="I36" s="95"/>
      <c r="J36" s="95"/>
      <c r="K36" s="95"/>
      <c r="L36" s="115">
        <f t="shared" si="0"/>
        <v>0</v>
      </c>
      <c r="M36" s="116" t="str">
        <f>IF(ISBLANK(G36),"",VLOOKUP(G36,Lookup!$A$2:$B$550,2,FALSE))</f>
        <v/>
      </c>
      <c r="N36" s="42"/>
    </row>
    <row r="37" spans="1:14" x14ac:dyDescent="0.25">
      <c r="A37" s="42"/>
      <c r="B37" s="43"/>
      <c r="C37" s="42"/>
      <c r="D37" s="42"/>
      <c r="E37" s="42"/>
      <c r="F37" s="44"/>
      <c r="G37" s="51"/>
      <c r="H37" s="114"/>
      <c r="I37" s="95"/>
      <c r="J37" s="95"/>
      <c r="K37" s="95"/>
      <c r="L37" s="115">
        <f t="shared" si="0"/>
        <v>0</v>
      </c>
      <c r="M37" s="116" t="str">
        <f>IF(ISBLANK(G37),"",VLOOKUP(G37,Lookup!$A$2:$B$550,2,FALSE))</f>
        <v/>
      </c>
      <c r="N37" s="42"/>
    </row>
    <row r="38" spans="1:14" x14ac:dyDescent="0.25">
      <c r="A38" s="42"/>
      <c r="B38" s="43"/>
      <c r="C38" s="42"/>
      <c r="D38" s="42"/>
      <c r="E38" s="42"/>
      <c r="F38" s="44"/>
      <c r="G38" s="51"/>
      <c r="H38" s="114"/>
      <c r="I38" s="95"/>
      <c r="J38" s="95"/>
      <c r="K38" s="95"/>
      <c r="L38" s="115">
        <f t="shared" si="0"/>
        <v>0</v>
      </c>
      <c r="M38" s="116" t="str">
        <f>IF(ISBLANK(G38),"",VLOOKUP(G38,Lookup!$A$2:$B$550,2,FALSE))</f>
        <v/>
      </c>
      <c r="N38" s="42"/>
    </row>
    <row r="39" spans="1:14" x14ac:dyDescent="0.25">
      <c r="A39" s="42"/>
      <c r="B39" s="43"/>
      <c r="C39" s="42"/>
      <c r="D39" s="42"/>
      <c r="E39" s="42"/>
      <c r="F39" s="44"/>
      <c r="G39" s="51"/>
      <c r="H39" s="114"/>
      <c r="I39" s="95"/>
      <c r="J39" s="95"/>
      <c r="K39" s="95"/>
      <c r="L39" s="115">
        <f t="shared" si="0"/>
        <v>0</v>
      </c>
      <c r="M39" s="116" t="str">
        <f>IF(ISBLANK(G39),"",VLOOKUP(G39,Lookup!$A$2:$B$550,2,FALSE))</f>
        <v/>
      </c>
      <c r="N39" s="45"/>
    </row>
    <row r="40" spans="1:14" x14ac:dyDescent="0.25">
      <c r="A40" s="42"/>
      <c r="B40" s="43"/>
      <c r="C40" s="42"/>
      <c r="D40" s="42"/>
      <c r="E40" s="42"/>
      <c r="F40" s="44"/>
      <c r="G40" s="51"/>
      <c r="H40" s="114"/>
      <c r="I40" s="95"/>
      <c r="J40" s="95"/>
      <c r="K40" s="95"/>
      <c r="L40" s="115">
        <f t="shared" si="0"/>
        <v>0</v>
      </c>
      <c r="M40" s="116" t="str">
        <f>IF(ISBLANK(G40),"",VLOOKUP(G40,Lookup!$A$2:$B$550,2,FALSE))</f>
        <v/>
      </c>
      <c r="N40" s="45"/>
    </row>
    <row r="41" spans="1:14" x14ac:dyDescent="0.25">
      <c r="A41" s="42"/>
      <c r="B41" s="43"/>
      <c r="C41" s="42"/>
      <c r="D41" s="42"/>
      <c r="E41" s="46"/>
      <c r="F41" s="44"/>
      <c r="G41" s="51"/>
      <c r="H41" s="114"/>
      <c r="I41" s="95"/>
      <c r="J41" s="95"/>
      <c r="K41" s="95"/>
      <c r="L41" s="115">
        <f t="shared" si="0"/>
        <v>0</v>
      </c>
      <c r="M41" s="116" t="str">
        <f>IF(ISBLANK(G41),"",VLOOKUP(G41,Lookup!$A$2:$B$550,2,FALSE))</f>
        <v/>
      </c>
      <c r="N41" s="45"/>
    </row>
    <row r="42" spans="1:14" x14ac:dyDescent="0.25">
      <c r="A42" s="42"/>
      <c r="B42" s="43"/>
      <c r="C42" s="42"/>
      <c r="D42" s="42"/>
      <c r="E42" s="42"/>
      <c r="F42" s="44"/>
      <c r="G42" s="51"/>
      <c r="H42" s="114"/>
      <c r="I42" s="95"/>
      <c r="J42" s="95"/>
      <c r="K42" s="95"/>
      <c r="L42" s="115">
        <f t="shared" si="0"/>
        <v>0</v>
      </c>
      <c r="M42" s="116" t="str">
        <f>IF(ISBLANK(G42),"",VLOOKUP(G42,Lookup!$A$2:$B$550,2,FALSE))</f>
        <v/>
      </c>
      <c r="N42" s="45"/>
    </row>
    <row r="43" spans="1:14" x14ac:dyDescent="0.25">
      <c r="A43" s="42"/>
      <c r="B43" s="43"/>
      <c r="C43" s="42"/>
      <c r="D43" s="42"/>
      <c r="E43" s="42"/>
      <c r="F43" s="44"/>
      <c r="G43" s="51"/>
      <c r="H43" s="114"/>
      <c r="I43" s="95"/>
      <c r="J43" s="95"/>
      <c r="K43" s="95"/>
      <c r="L43" s="115">
        <f t="shared" si="0"/>
        <v>0</v>
      </c>
      <c r="M43" s="116" t="str">
        <f>IF(ISBLANK(G43),"",VLOOKUP(G43,Lookup!$A$2:$B$550,2,FALSE))</f>
        <v/>
      </c>
      <c r="N43" s="42"/>
    </row>
    <row r="44" spans="1:14" x14ac:dyDescent="0.25">
      <c r="A44" s="42"/>
      <c r="B44" s="43"/>
      <c r="C44" s="42"/>
      <c r="D44" s="42"/>
      <c r="E44" s="42"/>
      <c r="F44" s="44"/>
      <c r="G44" s="51"/>
      <c r="H44" s="114"/>
      <c r="I44" s="95"/>
      <c r="J44" s="95"/>
      <c r="K44" s="95"/>
      <c r="L44" s="115">
        <f t="shared" si="0"/>
        <v>0</v>
      </c>
      <c r="M44" s="116" t="str">
        <f>IF(ISBLANK(G44),"",VLOOKUP(G44,Lookup!$A$2:$B$550,2,FALSE))</f>
        <v/>
      </c>
      <c r="N44" s="42"/>
    </row>
    <row r="45" spans="1:14" x14ac:dyDescent="0.25">
      <c r="A45" s="42"/>
      <c r="B45" s="43"/>
      <c r="C45" s="42"/>
      <c r="D45" s="42"/>
      <c r="E45" s="42"/>
      <c r="F45" s="44"/>
      <c r="G45" s="51"/>
      <c r="H45" s="114"/>
      <c r="I45" s="95"/>
      <c r="J45" s="95"/>
      <c r="K45" s="95"/>
      <c r="L45" s="115">
        <f t="shared" si="0"/>
        <v>0</v>
      </c>
      <c r="M45" s="116" t="str">
        <f>IF(ISBLANK(G45),"",VLOOKUP(G45,Lookup!$A$2:$B$550,2,FALSE))</f>
        <v/>
      </c>
      <c r="N45" s="42"/>
    </row>
    <row r="46" spans="1:14" x14ac:dyDescent="0.25">
      <c r="A46" s="42"/>
      <c r="B46" s="43"/>
      <c r="C46" s="42"/>
      <c r="D46" s="42"/>
      <c r="E46" s="42"/>
      <c r="F46" s="44"/>
      <c r="G46" s="51"/>
      <c r="H46" s="114"/>
      <c r="I46" s="95"/>
      <c r="J46" s="95"/>
      <c r="K46" s="95"/>
      <c r="L46" s="115">
        <f t="shared" si="0"/>
        <v>0</v>
      </c>
      <c r="M46" s="116" t="str">
        <f>IF(ISBLANK(G46),"",VLOOKUP(G46,Lookup!$A$2:$B$550,2,FALSE))</f>
        <v/>
      </c>
      <c r="N46" s="42"/>
    </row>
    <row r="47" spans="1:14" x14ac:dyDescent="0.25">
      <c r="A47" s="42"/>
      <c r="B47" s="43"/>
      <c r="C47" s="42"/>
      <c r="D47" s="42"/>
      <c r="E47" s="42"/>
      <c r="F47" s="44"/>
      <c r="G47" s="51"/>
      <c r="H47" s="114"/>
      <c r="I47" s="95"/>
      <c r="J47" s="95"/>
      <c r="K47" s="95"/>
      <c r="L47" s="115">
        <f t="shared" si="0"/>
        <v>0</v>
      </c>
      <c r="M47" s="116" t="str">
        <f>IF(ISBLANK(G47),"",VLOOKUP(G47,Lookup!$A$2:$B$550,2,FALSE))</f>
        <v/>
      </c>
      <c r="N47" s="42"/>
    </row>
    <row r="48" spans="1:14" x14ac:dyDescent="0.25">
      <c r="A48" s="42"/>
      <c r="B48" s="43"/>
      <c r="C48" s="42"/>
      <c r="D48" s="42"/>
      <c r="E48" s="42"/>
      <c r="F48" s="44"/>
      <c r="G48" s="51"/>
      <c r="H48" s="114"/>
      <c r="I48" s="95"/>
      <c r="J48" s="95"/>
      <c r="K48" s="95"/>
      <c r="L48" s="115">
        <f t="shared" si="0"/>
        <v>0</v>
      </c>
      <c r="M48" s="116" t="str">
        <f>IF(ISBLANK(G48),"",VLOOKUP(G48,Lookup!$A$2:$B$550,2,FALSE))</f>
        <v/>
      </c>
      <c r="N48" s="42"/>
    </row>
    <row r="49" spans="1:14" x14ac:dyDescent="0.25">
      <c r="A49" s="42"/>
      <c r="B49" s="43"/>
      <c r="C49" s="42"/>
      <c r="D49" s="42"/>
      <c r="E49" s="42"/>
      <c r="F49" s="44"/>
      <c r="G49" s="51"/>
      <c r="H49" s="114"/>
      <c r="I49" s="95"/>
      <c r="J49" s="95"/>
      <c r="K49" s="95"/>
      <c r="L49" s="115">
        <f t="shared" si="0"/>
        <v>0</v>
      </c>
      <c r="M49" s="116" t="str">
        <f>IF(ISBLANK(G49),"",VLOOKUP(G49,Lookup!$A$2:$B$550,2,FALSE))</f>
        <v/>
      </c>
      <c r="N49" s="42"/>
    </row>
    <row r="50" spans="1:14" x14ac:dyDescent="0.25">
      <c r="A50" s="42"/>
      <c r="B50" s="43"/>
      <c r="C50" s="42"/>
      <c r="D50" s="42"/>
      <c r="E50" s="42"/>
      <c r="F50" s="44"/>
      <c r="G50" s="51"/>
      <c r="H50" s="114"/>
      <c r="I50" s="95"/>
      <c r="J50" s="95"/>
      <c r="K50" s="95"/>
      <c r="L50" s="115">
        <f t="shared" si="0"/>
        <v>0</v>
      </c>
      <c r="M50" s="116" t="str">
        <f>IF(ISBLANK(G50),"",VLOOKUP(G50,Lookup!$A$2:$B$550,2,FALSE))</f>
        <v/>
      </c>
      <c r="N50" s="45"/>
    </row>
    <row r="51" spans="1:14" x14ac:dyDescent="0.25">
      <c r="A51" s="42"/>
      <c r="B51" s="43"/>
      <c r="C51" s="42"/>
      <c r="D51" s="42"/>
      <c r="E51" s="42"/>
      <c r="F51" s="44"/>
      <c r="G51" s="51"/>
      <c r="H51" s="114"/>
      <c r="I51" s="95"/>
      <c r="J51" s="95"/>
      <c r="K51" s="95"/>
      <c r="L51" s="115">
        <f t="shared" si="0"/>
        <v>0</v>
      </c>
      <c r="M51" s="116" t="str">
        <f>IF(ISBLANK(G51),"",VLOOKUP(G51,Lookup!$A$2:$B$550,2,FALSE))</f>
        <v/>
      </c>
      <c r="N51" s="45"/>
    </row>
    <row r="52" spans="1:14" x14ac:dyDescent="0.25">
      <c r="A52" s="42"/>
      <c r="B52" s="43"/>
      <c r="C52" s="42"/>
      <c r="D52" s="42"/>
      <c r="E52" s="42"/>
      <c r="F52" s="44"/>
      <c r="G52" s="51"/>
      <c r="H52" s="114"/>
      <c r="I52" s="95"/>
      <c r="J52" s="95"/>
      <c r="K52" s="95"/>
      <c r="L52" s="115">
        <f t="shared" si="0"/>
        <v>0</v>
      </c>
      <c r="M52" s="116" t="str">
        <f>IF(ISBLANK(G52),"",VLOOKUP(G52,Lookup!$A$2:$B$550,2,FALSE))</f>
        <v/>
      </c>
      <c r="N52" s="45"/>
    </row>
    <row r="53" spans="1:14" x14ac:dyDescent="0.25">
      <c r="A53" s="42"/>
      <c r="B53" s="43"/>
      <c r="C53" s="42"/>
      <c r="D53" s="42"/>
      <c r="E53" s="42"/>
      <c r="F53" s="44"/>
      <c r="G53" s="51"/>
      <c r="H53" s="114"/>
      <c r="I53" s="95"/>
      <c r="J53" s="95"/>
      <c r="K53" s="95"/>
      <c r="L53" s="115">
        <f t="shared" si="0"/>
        <v>0</v>
      </c>
      <c r="M53" s="116" t="str">
        <f>IF(ISBLANK(G53),"",VLOOKUP(G53,Lookup!$A$2:$B$550,2,FALSE))</f>
        <v/>
      </c>
      <c r="N53" s="45"/>
    </row>
    <row r="54" spans="1:14" x14ac:dyDescent="0.25">
      <c r="A54" s="42"/>
      <c r="B54" s="43"/>
      <c r="C54" s="42"/>
      <c r="D54" s="42"/>
      <c r="E54" s="42"/>
      <c r="F54" s="44"/>
      <c r="G54" s="51"/>
      <c r="H54" s="114"/>
      <c r="I54" s="95"/>
      <c r="J54" s="95"/>
      <c r="K54" s="95"/>
      <c r="L54" s="115">
        <f t="shared" si="0"/>
        <v>0</v>
      </c>
      <c r="M54" s="116" t="str">
        <f>IF(ISBLANK(G54),"",VLOOKUP(G54,Lookup!$A$2:$B$550,2,FALSE))</f>
        <v/>
      </c>
      <c r="N54" s="45"/>
    </row>
    <row r="55" spans="1:14" x14ac:dyDescent="0.25">
      <c r="A55" s="42"/>
      <c r="B55" s="43"/>
      <c r="C55" s="42"/>
      <c r="D55" s="42"/>
      <c r="E55" s="42"/>
      <c r="F55" s="44"/>
      <c r="G55" s="51"/>
      <c r="H55" s="114"/>
      <c r="I55" s="95"/>
      <c r="J55" s="95"/>
      <c r="K55" s="95"/>
      <c r="L55" s="115">
        <f t="shared" si="0"/>
        <v>0</v>
      </c>
      <c r="M55" s="116" t="str">
        <f>IF(ISBLANK(G55),"",VLOOKUP(G55,Lookup!$A$2:$B$550,2,FALSE))</f>
        <v/>
      </c>
      <c r="N55" s="45"/>
    </row>
    <row r="56" spans="1:14" x14ac:dyDescent="0.25">
      <c r="A56" s="42"/>
      <c r="B56" s="43"/>
      <c r="C56" s="42"/>
      <c r="D56" s="42"/>
      <c r="E56" s="42"/>
      <c r="F56" s="44"/>
      <c r="G56" s="51"/>
      <c r="H56" s="114"/>
      <c r="I56" s="95"/>
      <c r="J56" s="95"/>
      <c r="K56" s="95"/>
      <c r="L56" s="115">
        <f t="shared" si="0"/>
        <v>0</v>
      </c>
      <c r="M56" s="116" t="str">
        <f>IF(ISBLANK(G56),"",VLOOKUP(G56,Lookup!$A$2:$B$550,2,FALSE))</f>
        <v/>
      </c>
      <c r="N56" s="45"/>
    </row>
    <row r="57" spans="1:14" x14ac:dyDescent="0.25">
      <c r="A57" s="42"/>
      <c r="B57" s="43"/>
      <c r="C57" s="42"/>
      <c r="D57" s="42"/>
      <c r="E57" s="42"/>
      <c r="F57" s="44"/>
      <c r="G57" s="51"/>
      <c r="H57" s="114"/>
      <c r="I57" s="95"/>
      <c r="J57" s="95"/>
      <c r="K57" s="95"/>
      <c r="L57" s="115">
        <f t="shared" si="0"/>
        <v>0</v>
      </c>
      <c r="M57" s="116" t="str">
        <f>IF(ISBLANK(G57),"",VLOOKUP(G57,Lookup!$A$2:$B$550,2,FALSE))</f>
        <v/>
      </c>
      <c r="N57" s="45"/>
    </row>
    <row r="58" spans="1:14" x14ac:dyDescent="0.25">
      <c r="A58" s="42"/>
      <c r="B58" s="43"/>
      <c r="C58" s="42"/>
      <c r="D58" s="42"/>
      <c r="E58" s="42"/>
      <c r="F58" s="44"/>
      <c r="G58" s="51"/>
      <c r="H58" s="114"/>
      <c r="I58" s="95"/>
      <c r="J58" s="95"/>
      <c r="K58" s="95"/>
      <c r="L58" s="115">
        <f t="shared" si="0"/>
        <v>0</v>
      </c>
      <c r="M58" s="116" t="str">
        <f>IF(ISBLANK(G58),"",VLOOKUP(G58,Lookup!$A$2:$B$550,2,FALSE))</f>
        <v/>
      </c>
      <c r="N58" s="45"/>
    </row>
    <row r="59" spans="1:14" x14ac:dyDescent="0.25">
      <c r="A59" s="42"/>
      <c r="B59" s="43"/>
      <c r="C59" s="42"/>
      <c r="D59" s="42"/>
      <c r="E59" s="42"/>
      <c r="F59" s="44"/>
      <c r="G59" s="51"/>
      <c r="H59" s="114"/>
      <c r="I59" s="95"/>
      <c r="J59" s="95"/>
      <c r="K59" s="95"/>
      <c r="L59" s="115">
        <f t="shared" si="0"/>
        <v>0</v>
      </c>
      <c r="M59" s="116" t="str">
        <f>IF(ISBLANK(G59),"",VLOOKUP(G59,Lookup!$A$2:$B$550,2,FALSE))</f>
        <v/>
      </c>
      <c r="N59" s="45"/>
    </row>
    <row r="60" spans="1:14" x14ac:dyDescent="0.25">
      <c r="A60" s="42"/>
      <c r="B60" s="43"/>
      <c r="C60" s="42"/>
      <c r="D60" s="42"/>
      <c r="E60" s="42"/>
      <c r="F60" s="44"/>
      <c r="G60" s="51"/>
      <c r="H60" s="114"/>
      <c r="I60" s="95"/>
      <c r="J60" s="95"/>
      <c r="K60" s="95"/>
      <c r="L60" s="115">
        <f t="shared" si="0"/>
        <v>0</v>
      </c>
      <c r="M60" s="116" t="str">
        <f>IF(ISBLANK(G60),"",VLOOKUP(G60,Lookup!$A$2:$B$550,2,FALSE))</f>
        <v/>
      </c>
      <c r="N60" s="45"/>
    </row>
    <row r="61" spans="1:14" x14ac:dyDescent="0.25">
      <c r="A61" s="42"/>
      <c r="B61" s="43"/>
      <c r="C61" s="42"/>
      <c r="D61" s="42"/>
      <c r="E61" s="42"/>
      <c r="F61" s="44"/>
      <c r="G61" s="51"/>
      <c r="H61" s="114"/>
      <c r="I61" s="95"/>
      <c r="J61" s="95"/>
      <c r="K61" s="95"/>
      <c r="L61" s="115">
        <f t="shared" si="0"/>
        <v>0</v>
      </c>
      <c r="M61" s="116" t="str">
        <f>IF(ISBLANK(G61),"",VLOOKUP(G61,Lookup!$A$2:$B$550,2,FALSE))</f>
        <v/>
      </c>
      <c r="N61" s="45"/>
    </row>
    <row r="62" spans="1:14" x14ac:dyDescent="0.25">
      <c r="A62" s="42"/>
      <c r="B62" s="43"/>
      <c r="C62" s="42"/>
      <c r="D62" s="42"/>
      <c r="E62" s="42"/>
      <c r="F62" s="44"/>
      <c r="G62" s="51"/>
      <c r="H62" s="114"/>
      <c r="I62" s="95"/>
      <c r="J62" s="95"/>
      <c r="K62" s="95"/>
      <c r="L62" s="115">
        <f t="shared" si="0"/>
        <v>0</v>
      </c>
      <c r="M62" s="116" t="str">
        <f>IF(ISBLANK(G62),"",VLOOKUP(G62,Lookup!$A$2:$B$550,2,FALSE))</f>
        <v/>
      </c>
      <c r="N62" s="45"/>
    </row>
    <row r="63" spans="1:14" x14ac:dyDescent="0.25">
      <c r="A63" s="42"/>
      <c r="B63" s="43"/>
      <c r="C63" s="42"/>
      <c r="D63" s="42"/>
      <c r="E63" s="42"/>
      <c r="F63" s="44"/>
      <c r="G63" s="51"/>
      <c r="H63" s="114"/>
      <c r="I63" s="95"/>
      <c r="J63" s="95"/>
      <c r="K63" s="95"/>
      <c r="L63" s="115">
        <f t="shared" si="0"/>
        <v>0</v>
      </c>
      <c r="M63" s="116" t="str">
        <f>IF(ISBLANK(G63),"",VLOOKUP(G63,Lookup!$A$2:$B$550,2,FALSE))</f>
        <v/>
      </c>
      <c r="N63" s="45"/>
    </row>
    <row r="64" spans="1:14" x14ac:dyDescent="0.25">
      <c r="A64" s="42"/>
      <c r="B64" s="43"/>
      <c r="C64" s="42"/>
      <c r="D64" s="42"/>
      <c r="E64" s="42"/>
      <c r="F64" s="44"/>
      <c r="G64" s="51"/>
      <c r="H64" s="114"/>
      <c r="I64" s="95"/>
      <c r="J64" s="95"/>
      <c r="K64" s="95"/>
      <c r="L64" s="115">
        <f t="shared" si="0"/>
        <v>0</v>
      </c>
      <c r="M64" s="116" t="str">
        <f>IF(ISBLANK(G64),"",VLOOKUP(G64,Lookup!$A$2:$B$550,2,FALSE))</f>
        <v/>
      </c>
      <c r="N64" s="45"/>
    </row>
    <row r="65" spans="1:14" x14ac:dyDescent="0.25">
      <c r="A65" s="42"/>
      <c r="B65" s="43"/>
      <c r="C65" s="42"/>
      <c r="D65" s="42"/>
      <c r="E65" s="42"/>
      <c r="F65" s="44"/>
      <c r="G65" s="51"/>
      <c r="H65" s="114"/>
      <c r="I65" s="95"/>
      <c r="J65" s="95"/>
      <c r="K65" s="95"/>
      <c r="L65" s="115">
        <f t="shared" si="0"/>
        <v>0</v>
      </c>
      <c r="M65" s="116" t="str">
        <f>IF(ISBLANK(G65),"",VLOOKUP(G65,Lookup!$A$2:$B$550,2,FALSE))</f>
        <v/>
      </c>
      <c r="N65" s="45"/>
    </row>
    <row r="66" spans="1:14" x14ac:dyDescent="0.25">
      <c r="A66" s="42"/>
      <c r="B66" s="43"/>
      <c r="C66" s="42"/>
      <c r="D66" s="42"/>
      <c r="E66" s="42"/>
      <c r="F66" s="44"/>
      <c r="G66" s="51"/>
      <c r="H66" s="114"/>
      <c r="I66" s="95"/>
      <c r="J66" s="95"/>
      <c r="K66" s="95"/>
      <c r="L66" s="115">
        <f t="shared" si="0"/>
        <v>0</v>
      </c>
      <c r="M66" s="116" t="str">
        <f>IF(ISBLANK(G66),"",VLOOKUP(G66,Lookup!$A$2:$B$550,2,FALSE))</f>
        <v/>
      </c>
      <c r="N66" s="45"/>
    </row>
    <row r="67" spans="1:14" x14ac:dyDescent="0.25">
      <c r="A67" s="42"/>
      <c r="B67" s="43"/>
      <c r="C67" s="42"/>
      <c r="D67" s="42"/>
      <c r="E67" s="42"/>
      <c r="F67" s="44"/>
      <c r="G67" s="51"/>
      <c r="H67" s="114"/>
      <c r="I67" s="95"/>
      <c r="J67" s="95"/>
      <c r="K67" s="95"/>
      <c r="L67" s="115">
        <f t="shared" si="0"/>
        <v>0</v>
      </c>
      <c r="M67" s="116" t="str">
        <f>IF(ISBLANK(G67),"",VLOOKUP(G67,Lookup!$A$2:$B$550,2,FALSE))</f>
        <v/>
      </c>
      <c r="N67" s="45"/>
    </row>
    <row r="68" spans="1:14" x14ac:dyDescent="0.25">
      <c r="A68" s="42"/>
      <c r="B68" s="43"/>
      <c r="C68" s="42"/>
      <c r="D68" s="42"/>
      <c r="E68" s="42"/>
      <c r="F68" s="44"/>
      <c r="G68" s="51"/>
      <c r="H68" s="114"/>
      <c r="I68" s="95"/>
      <c r="J68" s="95"/>
      <c r="K68" s="95"/>
      <c r="L68" s="115">
        <f t="shared" si="0"/>
        <v>0</v>
      </c>
      <c r="M68" s="116" t="str">
        <f>IF(ISBLANK(G68),"",VLOOKUP(G68,Lookup!$A$2:$B$550,2,FALSE))</f>
        <v/>
      </c>
      <c r="N68" s="45"/>
    </row>
    <row r="69" spans="1:14" x14ac:dyDescent="0.25">
      <c r="A69" s="42"/>
      <c r="B69" s="43"/>
      <c r="C69" s="42"/>
      <c r="D69" s="42"/>
      <c r="E69" s="42"/>
      <c r="F69" s="44"/>
      <c r="G69" s="51"/>
      <c r="H69" s="114"/>
      <c r="I69" s="95"/>
      <c r="J69" s="95"/>
      <c r="K69" s="95"/>
      <c r="L69" s="115">
        <f t="shared" si="0"/>
        <v>0</v>
      </c>
      <c r="M69" s="116" t="str">
        <f>IF(ISBLANK(G69),"",VLOOKUP(G69,Lookup!$A$2:$B$550,2,FALSE))</f>
        <v/>
      </c>
      <c r="N69" s="45"/>
    </row>
    <row r="70" spans="1:14" x14ac:dyDescent="0.25">
      <c r="A70" s="42"/>
      <c r="B70" s="43"/>
      <c r="C70" s="42"/>
      <c r="D70" s="42"/>
      <c r="E70" s="42"/>
      <c r="F70" s="44"/>
      <c r="G70" s="51"/>
      <c r="H70" s="114"/>
      <c r="I70" s="95"/>
      <c r="J70" s="95"/>
      <c r="K70" s="95"/>
      <c r="L70" s="115">
        <f t="shared" si="0"/>
        <v>0</v>
      </c>
      <c r="M70" s="116" t="str">
        <f>IF(ISBLANK(G70),"",VLOOKUP(G70,Lookup!$A$2:$B$550,2,FALSE))</f>
        <v/>
      </c>
      <c r="N70" s="45"/>
    </row>
    <row r="71" spans="1:14" x14ac:dyDescent="0.25">
      <c r="A71" s="42"/>
      <c r="B71" s="43"/>
      <c r="C71" s="42"/>
      <c r="D71" s="42"/>
      <c r="E71" s="42"/>
      <c r="F71" s="44"/>
      <c r="G71" s="51"/>
      <c r="H71" s="114"/>
      <c r="I71" s="95"/>
      <c r="J71" s="95"/>
      <c r="K71" s="95"/>
      <c r="L71" s="115">
        <f t="shared" si="0"/>
        <v>0</v>
      </c>
      <c r="M71" s="116" t="str">
        <f>IF(ISBLANK(G71),"",VLOOKUP(G71,Lookup!$A$2:$B$550,2,FALSE))</f>
        <v/>
      </c>
      <c r="N71" s="45"/>
    </row>
    <row r="72" spans="1:14" x14ac:dyDescent="0.25">
      <c r="A72" s="42"/>
      <c r="B72" s="43"/>
      <c r="C72" s="42"/>
      <c r="D72" s="42"/>
      <c r="E72" s="42"/>
      <c r="F72" s="44"/>
      <c r="G72" s="51"/>
      <c r="H72" s="114"/>
      <c r="I72" s="95"/>
      <c r="J72" s="95"/>
      <c r="K72" s="95"/>
      <c r="L72" s="115">
        <f t="shared" si="0"/>
        <v>0</v>
      </c>
      <c r="M72" s="116" t="str">
        <f>IF(ISBLANK(G72),"",VLOOKUP(G72,Lookup!$A$2:$B$550,2,FALSE))</f>
        <v/>
      </c>
      <c r="N72" s="45"/>
    </row>
    <row r="73" spans="1:14" x14ac:dyDescent="0.25">
      <c r="A73" s="42"/>
      <c r="B73" s="43"/>
      <c r="C73" s="42"/>
      <c r="D73" s="42"/>
      <c r="E73" s="42"/>
      <c r="F73" s="44"/>
      <c r="G73" s="51"/>
      <c r="H73" s="114"/>
      <c r="I73" s="95"/>
      <c r="J73" s="95"/>
      <c r="K73" s="95"/>
      <c r="L73" s="115">
        <f t="shared" si="0"/>
        <v>0</v>
      </c>
      <c r="M73" s="116" t="str">
        <f>IF(ISBLANK(G73),"",VLOOKUP(G73,Lookup!$A$2:$B$550,2,FALSE))</f>
        <v/>
      </c>
      <c r="N73" s="45"/>
    </row>
    <row r="74" spans="1:14" x14ac:dyDescent="0.25">
      <c r="A74" s="42"/>
      <c r="B74" s="43"/>
      <c r="C74" s="42"/>
      <c r="D74" s="42"/>
      <c r="E74" s="42"/>
      <c r="F74" s="44"/>
      <c r="G74" s="51"/>
      <c r="H74" s="114"/>
      <c r="I74" s="95"/>
      <c r="J74" s="95"/>
      <c r="K74" s="95"/>
      <c r="L74" s="115">
        <f t="shared" si="0"/>
        <v>0</v>
      </c>
      <c r="M74" s="116" t="str">
        <f>IF(ISBLANK(G74),"",VLOOKUP(G74,Lookup!$A$2:$B$550,2,FALSE))</f>
        <v/>
      </c>
      <c r="N74" s="45"/>
    </row>
    <row r="75" spans="1:14" x14ac:dyDescent="0.25">
      <c r="A75" s="42"/>
      <c r="B75" s="43"/>
      <c r="C75" s="42"/>
      <c r="D75" s="42"/>
      <c r="E75" s="42"/>
      <c r="F75" s="44"/>
      <c r="G75" s="51"/>
      <c r="H75" s="114"/>
      <c r="I75" s="95"/>
      <c r="J75" s="95"/>
      <c r="K75" s="95"/>
      <c r="L75" s="115">
        <f t="shared" si="0"/>
        <v>0</v>
      </c>
      <c r="M75" s="116" t="str">
        <f>IF(ISBLANK(G75),"",VLOOKUP(G75,Lookup!$A$2:$B$550,2,FALSE))</f>
        <v/>
      </c>
      <c r="N75" s="45"/>
    </row>
    <row r="76" spans="1:14" x14ac:dyDescent="0.25">
      <c r="A76" s="42"/>
      <c r="B76" s="43"/>
      <c r="C76" s="42"/>
      <c r="D76" s="42"/>
      <c r="E76" s="42"/>
      <c r="F76" s="44"/>
      <c r="G76" s="51"/>
      <c r="H76" s="114"/>
      <c r="I76" s="95"/>
      <c r="J76" s="95"/>
      <c r="K76" s="95"/>
      <c r="L76" s="115">
        <f t="shared" si="0"/>
        <v>0</v>
      </c>
      <c r="M76" s="116" t="str">
        <f>IF(ISBLANK(G76),"",VLOOKUP(G76,Lookup!$A$2:$B$550,2,FALSE))</f>
        <v/>
      </c>
      <c r="N76" s="45"/>
    </row>
    <row r="77" spans="1:14" x14ac:dyDescent="0.25">
      <c r="A77" s="42"/>
      <c r="B77" s="43"/>
      <c r="C77" s="42"/>
      <c r="D77" s="42"/>
      <c r="E77" s="42"/>
      <c r="F77" s="44"/>
      <c r="G77" s="51"/>
      <c r="H77" s="114"/>
      <c r="I77" s="95"/>
      <c r="J77" s="95"/>
      <c r="K77" s="95"/>
      <c r="L77" s="115">
        <f t="shared" si="0"/>
        <v>0</v>
      </c>
      <c r="M77" s="116" t="str">
        <f>IF(ISBLANK(G77),"",VLOOKUP(G77,Lookup!$A$2:$B$550,2,FALSE))</f>
        <v/>
      </c>
      <c r="N77" s="45"/>
    </row>
    <row r="78" spans="1:14" x14ac:dyDescent="0.25">
      <c r="A78" s="42"/>
      <c r="B78" s="43"/>
      <c r="C78" s="42"/>
      <c r="D78" s="42"/>
      <c r="E78" s="42"/>
      <c r="F78" s="44"/>
      <c r="G78" s="51"/>
      <c r="H78" s="114"/>
      <c r="I78" s="95"/>
      <c r="J78" s="95"/>
      <c r="K78" s="95"/>
      <c r="L78" s="115">
        <f t="shared" si="0"/>
        <v>0</v>
      </c>
      <c r="M78" s="116" t="str">
        <f>IF(ISBLANK(G78),"",VLOOKUP(G78,Lookup!$A$2:$B$550,2,FALSE))</f>
        <v/>
      </c>
      <c r="N78" s="45"/>
    </row>
    <row r="79" spans="1:14" x14ac:dyDescent="0.25">
      <c r="A79" s="42"/>
      <c r="B79" s="43"/>
      <c r="C79" s="42"/>
      <c r="D79" s="42"/>
      <c r="E79" s="42"/>
      <c r="F79" s="44"/>
      <c r="G79" s="51"/>
      <c r="H79" s="114"/>
      <c r="I79" s="95"/>
      <c r="J79" s="95"/>
      <c r="K79" s="95"/>
      <c r="L79" s="115">
        <f t="shared" si="0"/>
        <v>0</v>
      </c>
      <c r="M79" s="116" t="str">
        <f>IF(ISBLANK(G79),"",VLOOKUP(G79,Lookup!$A$2:$B$550,2,FALSE))</f>
        <v/>
      </c>
      <c r="N79" s="45"/>
    </row>
    <row r="80" spans="1:14" x14ac:dyDescent="0.25">
      <c r="A80" s="42"/>
      <c r="B80" s="43"/>
      <c r="C80" s="42"/>
      <c r="D80" s="42"/>
      <c r="E80" s="42"/>
      <c r="F80" s="44"/>
      <c r="G80" s="51"/>
      <c r="H80" s="114"/>
      <c r="I80" s="95"/>
      <c r="J80" s="95"/>
      <c r="K80" s="95"/>
      <c r="L80" s="115">
        <f t="shared" si="0"/>
        <v>0</v>
      </c>
      <c r="M80" s="116" t="str">
        <f>IF(ISBLANK(G80),"",VLOOKUP(G80,Lookup!$A$2:$B$550,2,FALSE))</f>
        <v/>
      </c>
      <c r="N80" s="45"/>
    </row>
    <row r="81" spans="1:14" x14ac:dyDescent="0.25">
      <c r="A81" s="42"/>
      <c r="B81" s="43"/>
      <c r="C81" s="42"/>
      <c r="D81" s="42"/>
      <c r="E81" s="42"/>
      <c r="F81" s="44"/>
      <c r="G81" s="51"/>
      <c r="H81" s="114"/>
      <c r="I81" s="95"/>
      <c r="J81" s="95"/>
      <c r="K81" s="95"/>
      <c r="L81" s="115">
        <f t="shared" si="0"/>
        <v>0</v>
      </c>
      <c r="M81" s="116" t="str">
        <f>IF(ISBLANK(G81),"",VLOOKUP(G81,Lookup!$A$2:$B$550,2,FALSE))</f>
        <v/>
      </c>
      <c r="N81" s="45"/>
    </row>
    <row r="82" spans="1:14" x14ac:dyDescent="0.25">
      <c r="A82" s="42"/>
      <c r="B82" s="43"/>
      <c r="C82" s="42"/>
      <c r="D82" s="42"/>
      <c r="E82" s="42"/>
      <c r="F82" s="44"/>
      <c r="G82" s="51"/>
      <c r="H82" s="114"/>
      <c r="I82" s="95"/>
      <c r="J82" s="95"/>
      <c r="K82" s="95"/>
      <c r="L82" s="115">
        <f t="shared" si="0"/>
        <v>0</v>
      </c>
      <c r="M82" s="116" t="str">
        <f>IF(ISBLANK(G82),"",VLOOKUP(G82,Lookup!$A$2:$B$550,2,FALSE))</f>
        <v/>
      </c>
      <c r="N82" s="45"/>
    </row>
    <row r="83" spans="1:14" x14ac:dyDescent="0.25">
      <c r="A83" s="42"/>
      <c r="B83" s="43"/>
      <c r="C83" s="42"/>
      <c r="D83" s="42"/>
      <c r="E83" s="42"/>
      <c r="F83" s="44"/>
      <c r="G83" s="51"/>
      <c r="H83" s="114"/>
      <c r="I83" s="95"/>
      <c r="J83" s="95"/>
      <c r="K83" s="95"/>
      <c r="L83" s="115">
        <f t="shared" ref="L83:L146" si="1">IF(OR(ISBLANK(H83),H83=0),((I83*J83*K83)/1000)*0.15,H83)</f>
        <v>0</v>
      </c>
      <c r="M83" s="116" t="str">
        <f>IF(ISBLANK(G83),"",VLOOKUP(G83,Lookup!$A$2:$B$550,2,FALSE))</f>
        <v/>
      </c>
      <c r="N83" s="45"/>
    </row>
    <row r="84" spans="1:14" x14ac:dyDescent="0.25">
      <c r="A84" s="42"/>
      <c r="B84" s="43"/>
      <c r="C84" s="42"/>
      <c r="D84" s="42"/>
      <c r="E84" s="42"/>
      <c r="F84" s="44"/>
      <c r="G84" s="51"/>
      <c r="H84" s="114"/>
      <c r="I84" s="95"/>
      <c r="J84" s="95"/>
      <c r="K84" s="95"/>
      <c r="L84" s="115">
        <f t="shared" si="1"/>
        <v>0</v>
      </c>
      <c r="M84" s="116" t="str">
        <f>IF(ISBLANK(G84),"",VLOOKUP(G84,Lookup!$A$2:$B$550,2,FALSE))</f>
        <v/>
      </c>
      <c r="N84" s="45"/>
    </row>
    <row r="85" spans="1:14" x14ac:dyDescent="0.25">
      <c r="A85" s="42"/>
      <c r="B85" s="43"/>
      <c r="C85" s="42"/>
      <c r="D85" s="42"/>
      <c r="E85" s="42"/>
      <c r="F85" s="44"/>
      <c r="G85" s="51"/>
      <c r="H85" s="114"/>
      <c r="I85" s="95"/>
      <c r="J85" s="95"/>
      <c r="K85" s="95"/>
      <c r="L85" s="115">
        <f t="shared" si="1"/>
        <v>0</v>
      </c>
      <c r="M85" s="116" t="str">
        <f>IF(ISBLANK(G85),"",VLOOKUP(G85,Lookup!$A$2:$B$550,2,FALSE))</f>
        <v/>
      </c>
      <c r="N85" s="45"/>
    </row>
    <row r="86" spans="1:14" x14ac:dyDescent="0.25">
      <c r="A86" s="42"/>
      <c r="B86" s="43"/>
      <c r="C86" s="42"/>
      <c r="D86" s="42"/>
      <c r="E86" s="42"/>
      <c r="F86" s="44"/>
      <c r="G86" s="51"/>
      <c r="H86" s="114"/>
      <c r="I86" s="95"/>
      <c r="J86" s="95"/>
      <c r="K86" s="95"/>
      <c r="L86" s="115">
        <f t="shared" si="1"/>
        <v>0</v>
      </c>
      <c r="M86" s="116" t="str">
        <f>IF(ISBLANK(G86),"",VLOOKUP(G86,Lookup!$A$2:$B$550,2,FALSE))</f>
        <v/>
      </c>
      <c r="N86" s="45"/>
    </row>
    <row r="87" spans="1:14" x14ac:dyDescent="0.25">
      <c r="A87" s="42"/>
      <c r="B87" s="43"/>
      <c r="C87" s="42"/>
      <c r="D87" s="42"/>
      <c r="E87" s="42"/>
      <c r="F87" s="44"/>
      <c r="G87" s="51"/>
      <c r="H87" s="114"/>
      <c r="I87" s="95"/>
      <c r="J87" s="95"/>
      <c r="K87" s="95"/>
      <c r="L87" s="115">
        <f t="shared" si="1"/>
        <v>0</v>
      </c>
      <c r="M87" s="116" t="str">
        <f>IF(ISBLANK(G87),"",VLOOKUP(G87,Lookup!$A$2:$B$550,2,FALSE))</f>
        <v/>
      </c>
      <c r="N87" s="45"/>
    </row>
    <row r="88" spans="1:14" x14ac:dyDescent="0.25">
      <c r="A88" s="42"/>
      <c r="B88" s="43"/>
      <c r="C88" s="42"/>
      <c r="D88" s="42"/>
      <c r="E88" s="42"/>
      <c r="F88" s="44"/>
      <c r="G88" s="51"/>
      <c r="H88" s="114"/>
      <c r="I88" s="95"/>
      <c r="J88" s="95"/>
      <c r="K88" s="95"/>
      <c r="L88" s="115">
        <f t="shared" si="1"/>
        <v>0</v>
      </c>
      <c r="M88" s="116" t="str">
        <f>IF(ISBLANK(G88),"",VLOOKUP(G88,Lookup!$A$2:$B$550,2,FALSE))</f>
        <v/>
      </c>
      <c r="N88" s="45"/>
    </row>
    <row r="89" spans="1:14" x14ac:dyDescent="0.25">
      <c r="A89" s="42"/>
      <c r="B89" s="43"/>
      <c r="C89" s="42"/>
      <c r="D89" s="42"/>
      <c r="E89" s="42"/>
      <c r="F89" s="44"/>
      <c r="G89" s="51"/>
      <c r="H89" s="114"/>
      <c r="I89" s="95"/>
      <c r="J89" s="95"/>
      <c r="K89" s="95"/>
      <c r="L89" s="115">
        <f t="shared" si="1"/>
        <v>0</v>
      </c>
      <c r="M89" s="116" t="str">
        <f>IF(ISBLANK(G89),"",VLOOKUP(G89,Lookup!$A$2:$B$550,2,FALSE))</f>
        <v/>
      </c>
      <c r="N89" s="45"/>
    </row>
    <row r="90" spans="1:14" x14ac:dyDescent="0.25">
      <c r="A90" s="42"/>
      <c r="B90" s="43"/>
      <c r="C90" s="42"/>
      <c r="D90" s="42"/>
      <c r="E90" s="42"/>
      <c r="F90" s="44"/>
      <c r="G90" s="51"/>
      <c r="H90" s="114"/>
      <c r="I90" s="95"/>
      <c r="J90" s="95"/>
      <c r="K90" s="95"/>
      <c r="L90" s="115">
        <f t="shared" si="1"/>
        <v>0</v>
      </c>
      <c r="M90" s="116" t="str">
        <f>IF(ISBLANK(G90),"",VLOOKUP(G90,Lookup!$A$2:$B$550,2,FALSE))</f>
        <v/>
      </c>
      <c r="N90" s="45"/>
    </row>
    <row r="91" spans="1:14" x14ac:dyDescent="0.25">
      <c r="A91" s="42"/>
      <c r="B91" s="43"/>
      <c r="C91" s="42"/>
      <c r="D91" s="42"/>
      <c r="E91" s="42"/>
      <c r="F91" s="44"/>
      <c r="G91" s="51"/>
      <c r="H91" s="114"/>
      <c r="I91" s="95"/>
      <c r="J91" s="95"/>
      <c r="K91" s="95"/>
      <c r="L91" s="115">
        <f t="shared" si="1"/>
        <v>0</v>
      </c>
      <c r="M91" s="116" t="str">
        <f>IF(ISBLANK(G91),"",VLOOKUP(G91,Lookup!$A$2:$B$550,2,FALSE))</f>
        <v/>
      </c>
      <c r="N91" s="45"/>
    </row>
    <row r="92" spans="1:14" x14ac:dyDescent="0.25">
      <c r="A92" s="42"/>
      <c r="B92" s="43"/>
      <c r="C92" s="42"/>
      <c r="D92" s="42"/>
      <c r="E92" s="42"/>
      <c r="F92" s="44"/>
      <c r="G92" s="51"/>
      <c r="H92" s="114"/>
      <c r="I92" s="95"/>
      <c r="J92" s="95"/>
      <c r="K92" s="95"/>
      <c r="L92" s="115">
        <f t="shared" si="1"/>
        <v>0</v>
      </c>
      <c r="M92" s="116" t="str">
        <f>IF(ISBLANK(G92),"",VLOOKUP(G92,Lookup!$A$2:$B$550,2,FALSE))</f>
        <v/>
      </c>
      <c r="N92" s="45"/>
    </row>
    <row r="93" spans="1:14" x14ac:dyDescent="0.25">
      <c r="A93" s="42"/>
      <c r="B93" s="43"/>
      <c r="C93" s="42"/>
      <c r="D93" s="42"/>
      <c r="E93" s="42"/>
      <c r="F93" s="44"/>
      <c r="G93" s="51"/>
      <c r="H93" s="114"/>
      <c r="I93" s="95"/>
      <c r="J93" s="95"/>
      <c r="K93" s="95"/>
      <c r="L93" s="115">
        <f t="shared" si="1"/>
        <v>0</v>
      </c>
      <c r="M93" s="116" t="str">
        <f>IF(ISBLANK(G93),"",VLOOKUP(G93,Lookup!$A$2:$B$550,2,FALSE))</f>
        <v/>
      </c>
      <c r="N93" s="45"/>
    </row>
    <row r="94" spans="1:14" x14ac:dyDescent="0.25">
      <c r="A94" s="42"/>
      <c r="B94" s="43"/>
      <c r="C94" s="42"/>
      <c r="D94" s="42"/>
      <c r="E94" s="42"/>
      <c r="F94" s="44"/>
      <c r="G94" s="51"/>
      <c r="H94" s="114"/>
      <c r="I94" s="95"/>
      <c r="J94" s="95"/>
      <c r="K94" s="95"/>
      <c r="L94" s="115">
        <f t="shared" si="1"/>
        <v>0</v>
      </c>
      <c r="M94" s="116" t="str">
        <f>IF(ISBLANK(G94),"",VLOOKUP(G94,Lookup!$A$2:$B$550,2,FALSE))</f>
        <v/>
      </c>
      <c r="N94" s="45"/>
    </row>
    <row r="95" spans="1:14" x14ac:dyDescent="0.25">
      <c r="A95" s="42"/>
      <c r="B95" s="43"/>
      <c r="C95" s="42"/>
      <c r="D95" s="42"/>
      <c r="E95" s="42"/>
      <c r="F95" s="44"/>
      <c r="G95" s="51"/>
      <c r="H95" s="114"/>
      <c r="I95" s="95"/>
      <c r="J95" s="95"/>
      <c r="K95" s="95"/>
      <c r="L95" s="115">
        <f t="shared" si="1"/>
        <v>0</v>
      </c>
      <c r="M95" s="116" t="str">
        <f>IF(ISBLANK(G95),"",VLOOKUP(G95,Lookup!$A$2:$B$550,2,FALSE))</f>
        <v/>
      </c>
      <c r="N95" s="45"/>
    </row>
    <row r="96" spans="1:14" x14ac:dyDescent="0.25">
      <c r="A96" s="42"/>
      <c r="B96" s="43"/>
      <c r="C96" s="42"/>
      <c r="D96" s="42"/>
      <c r="E96" s="42"/>
      <c r="F96" s="44"/>
      <c r="G96" s="51"/>
      <c r="H96" s="114"/>
      <c r="I96" s="95"/>
      <c r="J96" s="95"/>
      <c r="K96" s="95"/>
      <c r="L96" s="115">
        <f t="shared" si="1"/>
        <v>0</v>
      </c>
      <c r="M96" s="116" t="str">
        <f>IF(ISBLANK(G96),"",VLOOKUP(G96,Lookup!$A$2:$B$550,2,FALSE))</f>
        <v/>
      </c>
      <c r="N96" s="45"/>
    </row>
    <row r="97" spans="1:14" x14ac:dyDescent="0.25">
      <c r="A97" s="42"/>
      <c r="B97" s="43"/>
      <c r="C97" s="42"/>
      <c r="D97" s="42"/>
      <c r="E97" s="42"/>
      <c r="F97" s="44"/>
      <c r="G97" s="51"/>
      <c r="H97" s="114"/>
      <c r="I97" s="95"/>
      <c r="J97" s="95"/>
      <c r="K97" s="95"/>
      <c r="L97" s="115">
        <f t="shared" si="1"/>
        <v>0</v>
      </c>
      <c r="M97" s="116" t="str">
        <f>IF(ISBLANK(G97),"",VLOOKUP(G97,Lookup!$A$2:$B$550,2,FALSE))</f>
        <v/>
      </c>
      <c r="N97" s="45"/>
    </row>
    <row r="98" spans="1:14" x14ac:dyDescent="0.25">
      <c r="A98" s="42"/>
      <c r="B98" s="43"/>
      <c r="C98" s="42"/>
      <c r="D98" s="42"/>
      <c r="E98" s="42"/>
      <c r="F98" s="44"/>
      <c r="G98" s="51"/>
      <c r="H98" s="114"/>
      <c r="I98" s="95"/>
      <c r="J98" s="95"/>
      <c r="K98" s="95"/>
      <c r="L98" s="115">
        <f t="shared" si="1"/>
        <v>0</v>
      </c>
      <c r="M98" s="116" t="str">
        <f>IF(ISBLANK(G98),"",VLOOKUP(G98,Lookup!$A$2:$B$550,2,FALSE))</f>
        <v/>
      </c>
      <c r="N98" s="45"/>
    </row>
    <row r="99" spans="1:14" x14ac:dyDescent="0.25">
      <c r="A99" s="42"/>
      <c r="B99" s="43"/>
      <c r="C99" s="42"/>
      <c r="D99" s="42"/>
      <c r="E99" s="42"/>
      <c r="F99" s="44"/>
      <c r="G99" s="51"/>
      <c r="H99" s="114"/>
      <c r="I99" s="95"/>
      <c r="J99" s="95"/>
      <c r="K99" s="95"/>
      <c r="L99" s="115">
        <f t="shared" si="1"/>
        <v>0</v>
      </c>
      <c r="M99" s="116" t="str">
        <f>IF(ISBLANK(G99),"",VLOOKUP(G99,Lookup!$A$2:$B$550,2,FALSE))</f>
        <v/>
      </c>
      <c r="N99" s="45"/>
    </row>
    <row r="100" spans="1:14" x14ac:dyDescent="0.25">
      <c r="A100" s="42"/>
      <c r="B100" s="43"/>
      <c r="C100" s="42"/>
      <c r="D100" s="42"/>
      <c r="E100" s="42"/>
      <c r="F100" s="44"/>
      <c r="G100" s="51"/>
      <c r="H100" s="114"/>
      <c r="I100" s="95"/>
      <c r="J100" s="95"/>
      <c r="K100" s="95"/>
      <c r="L100" s="115">
        <f t="shared" si="1"/>
        <v>0</v>
      </c>
      <c r="M100" s="116" t="str">
        <f>IF(ISBLANK(G100),"",VLOOKUP(G100,Lookup!$A$2:$B$550,2,FALSE))</f>
        <v/>
      </c>
      <c r="N100" s="45"/>
    </row>
    <row r="101" spans="1:14" x14ac:dyDescent="0.25">
      <c r="A101" s="42"/>
      <c r="B101" s="43"/>
      <c r="C101" s="42"/>
      <c r="D101" s="42"/>
      <c r="E101" s="42"/>
      <c r="F101" s="44"/>
      <c r="G101" s="51"/>
      <c r="H101" s="114"/>
      <c r="I101" s="95"/>
      <c r="J101" s="95"/>
      <c r="K101" s="95"/>
      <c r="L101" s="115">
        <f t="shared" si="1"/>
        <v>0</v>
      </c>
      <c r="M101" s="116" t="str">
        <f>IF(ISBLANK(G101),"",VLOOKUP(G101,Lookup!$A$2:$B$550,2,FALSE))</f>
        <v/>
      </c>
      <c r="N101" s="45"/>
    </row>
    <row r="102" spans="1:14" x14ac:dyDescent="0.25">
      <c r="A102" s="42"/>
      <c r="B102" s="43"/>
      <c r="C102" s="42"/>
      <c r="D102" s="42"/>
      <c r="E102" s="42"/>
      <c r="F102" s="44"/>
      <c r="G102" s="51"/>
      <c r="H102" s="114"/>
      <c r="I102" s="95"/>
      <c r="J102" s="95"/>
      <c r="K102" s="95"/>
      <c r="L102" s="115">
        <f t="shared" si="1"/>
        <v>0</v>
      </c>
      <c r="M102" s="116" t="str">
        <f>IF(ISBLANK(G102),"",VLOOKUP(G102,Lookup!$A$2:$B$550,2,FALSE))</f>
        <v/>
      </c>
      <c r="N102" s="45"/>
    </row>
    <row r="103" spans="1:14" x14ac:dyDescent="0.25">
      <c r="A103" s="42"/>
      <c r="B103" s="43"/>
      <c r="C103" s="42"/>
      <c r="D103" s="42"/>
      <c r="E103" s="42"/>
      <c r="F103" s="44"/>
      <c r="G103" s="51"/>
      <c r="H103" s="114"/>
      <c r="I103" s="95"/>
      <c r="J103" s="95"/>
      <c r="K103" s="95"/>
      <c r="L103" s="115">
        <f t="shared" si="1"/>
        <v>0</v>
      </c>
      <c r="M103" s="116" t="str">
        <f>IF(ISBLANK(G103),"",VLOOKUP(G103,Lookup!$A$2:$B$550,2,FALSE))</f>
        <v/>
      </c>
      <c r="N103" s="45"/>
    </row>
    <row r="104" spans="1:14" x14ac:dyDescent="0.25">
      <c r="A104" s="42"/>
      <c r="B104" s="43"/>
      <c r="C104" s="42"/>
      <c r="D104" s="42"/>
      <c r="E104" s="42"/>
      <c r="F104" s="44"/>
      <c r="G104" s="51"/>
      <c r="H104" s="114"/>
      <c r="I104" s="95"/>
      <c r="J104" s="95"/>
      <c r="K104" s="95"/>
      <c r="L104" s="115">
        <f t="shared" si="1"/>
        <v>0</v>
      </c>
      <c r="M104" s="116" t="str">
        <f>IF(ISBLANK(G104),"",VLOOKUP(G104,Lookup!$A$2:$B$550,2,FALSE))</f>
        <v/>
      </c>
      <c r="N104" s="45"/>
    </row>
    <row r="105" spans="1:14" x14ac:dyDescent="0.25">
      <c r="A105" s="42"/>
      <c r="B105" s="43"/>
      <c r="C105" s="42"/>
      <c r="D105" s="42"/>
      <c r="E105" s="42"/>
      <c r="F105" s="44"/>
      <c r="G105" s="51"/>
      <c r="H105" s="114"/>
      <c r="I105" s="95"/>
      <c r="J105" s="95"/>
      <c r="K105" s="95"/>
      <c r="L105" s="115">
        <f t="shared" si="1"/>
        <v>0</v>
      </c>
      <c r="M105" s="116" t="str">
        <f>IF(ISBLANK(G105),"",VLOOKUP(G105,Lookup!$A$2:$B$550,2,FALSE))</f>
        <v/>
      </c>
      <c r="N105" s="45"/>
    </row>
    <row r="106" spans="1:14" x14ac:dyDescent="0.25">
      <c r="A106" s="42"/>
      <c r="B106" s="43"/>
      <c r="C106" s="42"/>
      <c r="D106" s="42"/>
      <c r="E106" s="42"/>
      <c r="F106" s="44"/>
      <c r="G106" s="51"/>
      <c r="H106" s="114"/>
      <c r="I106" s="95"/>
      <c r="J106" s="95"/>
      <c r="K106" s="95"/>
      <c r="L106" s="115">
        <f t="shared" si="1"/>
        <v>0</v>
      </c>
      <c r="M106" s="116" t="str">
        <f>IF(ISBLANK(G106),"",VLOOKUP(G106,Lookup!$A$2:$B$550,2,FALSE))</f>
        <v/>
      </c>
      <c r="N106" s="45"/>
    </row>
    <row r="107" spans="1:14" x14ac:dyDescent="0.25">
      <c r="A107" s="42"/>
      <c r="B107" s="43"/>
      <c r="C107" s="42"/>
      <c r="D107" s="42"/>
      <c r="E107" s="42"/>
      <c r="F107" s="44"/>
      <c r="G107" s="51"/>
      <c r="H107" s="114"/>
      <c r="I107" s="95"/>
      <c r="J107" s="95"/>
      <c r="K107" s="95"/>
      <c r="L107" s="115">
        <f t="shared" si="1"/>
        <v>0</v>
      </c>
      <c r="M107" s="116" t="str">
        <f>IF(ISBLANK(G107),"",VLOOKUP(G107,Lookup!$A$2:$B$550,2,FALSE))</f>
        <v/>
      </c>
      <c r="N107" s="45"/>
    </row>
    <row r="108" spans="1:14" x14ac:dyDescent="0.25">
      <c r="A108" s="42"/>
      <c r="B108" s="43"/>
      <c r="C108" s="42"/>
      <c r="D108" s="42"/>
      <c r="E108" s="42"/>
      <c r="F108" s="44"/>
      <c r="G108" s="51"/>
      <c r="H108" s="114"/>
      <c r="I108" s="95"/>
      <c r="J108" s="95"/>
      <c r="K108" s="95"/>
      <c r="L108" s="115">
        <f t="shared" si="1"/>
        <v>0</v>
      </c>
      <c r="M108" s="116" t="str">
        <f>IF(ISBLANK(G108),"",VLOOKUP(G108,Lookup!$A$2:$B$550,2,FALSE))</f>
        <v/>
      </c>
      <c r="N108" s="45"/>
    </row>
    <row r="109" spans="1:14" x14ac:dyDescent="0.25">
      <c r="A109" s="42"/>
      <c r="B109" s="43"/>
      <c r="C109" s="42"/>
      <c r="D109" s="42"/>
      <c r="E109" s="42"/>
      <c r="F109" s="44"/>
      <c r="G109" s="51"/>
      <c r="H109" s="114"/>
      <c r="I109" s="95"/>
      <c r="J109" s="95"/>
      <c r="K109" s="95"/>
      <c r="L109" s="115">
        <f t="shared" si="1"/>
        <v>0</v>
      </c>
      <c r="M109" s="116" t="str">
        <f>IF(ISBLANK(G109),"",VLOOKUP(G109,Lookup!$A$2:$B$550,2,FALSE))</f>
        <v/>
      </c>
      <c r="N109" s="45"/>
    </row>
    <row r="110" spans="1:14" x14ac:dyDescent="0.25">
      <c r="A110" s="42"/>
      <c r="B110" s="43"/>
      <c r="C110" s="42"/>
      <c r="D110" s="42"/>
      <c r="E110" s="42"/>
      <c r="F110" s="44"/>
      <c r="G110" s="51"/>
      <c r="H110" s="114"/>
      <c r="I110" s="95"/>
      <c r="J110" s="95"/>
      <c r="K110" s="95"/>
      <c r="L110" s="115">
        <f t="shared" si="1"/>
        <v>0</v>
      </c>
      <c r="M110" s="116" t="str">
        <f>IF(ISBLANK(G110),"",VLOOKUP(G110,Lookup!$A$2:$B$550,2,FALSE))</f>
        <v/>
      </c>
      <c r="N110" s="45"/>
    </row>
    <row r="111" spans="1:14" x14ac:dyDescent="0.25">
      <c r="A111" s="42"/>
      <c r="B111" s="43"/>
      <c r="C111" s="42"/>
      <c r="D111" s="42"/>
      <c r="E111" s="42"/>
      <c r="F111" s="44"/>
      <c r="G111" s="51"/>
      <c r="H111" s="114"/>
      <c r="I111" s="95"/>
      <c r="J111" s="95"/>
      <c r="K111" s="95"/>
      <c r="L111" s="115">
        <f t="shared" si="1"/>
        <v>0</v>
      </c>
      <c r="M111" s="116" t="str">
        <f>IF(ISBLANK(G111),"",VLOOKUP(G111,Lookup!$A$2:$B$550,2,FALSE))</f>
        <v/>
      </c>
      <c r="N111" s="45"/>
    </row>
    <row r="112" spans="1:14" x14ac:dyDescent="0.25">
      <c r="A112" s="42"/>
      <c r="B112" s="43"/>
      <c r="C112" s="42"/>
      <c r="D112" s="42"/>
      <c r="E112" s="42"/>
      <c r="F112" s="44"/>
      <c r="G112" s="51"/>
      <c r="H112" s="114"/>
      <c r="I112" s="95"/>
      <c r="J112" s="95"/>
      <c r="K112" s="95"/>
      <c r="L112" s="115">
        <f t="shared" si="1"/>
        <v>0</v>
      </c>
      <c r="M112" s="116" t="str">
        <f>IF(ISBLANK(G112),"",VLOOKUP(G112,Lookup!$A$2:$B$550,2,FALSE))</f>
        <v/>
      </c>
      <c r="N112" s="45"/>
    </row>
    <row r="113" spans="1:14" x14ac:dyDescent="0.25">
      <c r="A113" s="42"/>
      <c r="B113" s="43"/>
      <c r="C113" s="42"/>
      <c r="D113" s="42"/>
      <c r="E113" s="42"/>
      <c r="F113" s="44"/>
      <c r="G113" s="51"/>
      <c r="H113" s="114"/>
      <c r="I113" s="95"/>
      <c r="J113" s="95"/>
      <c r="K113" s="95"/>
      <c r="L113" s="115">
        <f t="shared" si="1"/>
        <v>0</v>
      </c>
      <c r="M113" s="116" t="str">
        <f>IF(ISBLANK(G113),"",VLOOKUP(G113,Lookup!$A$2:$B$550,2,FALSE))</f>
        <v/>
      </c>
      <c r="N113" s="45"/>
    </row>
    <row r="114" spans="1:14" x14ac:dyDescent="0.25">
      <c r="A114" s="42"/>
      <c r="B114" s="43"/>
      <c r="C114" s="42"/>
      <c r="D114" s="42"/>
      <c r="E114" s="42"/>
      <c r="F114" s="44"/>
      <c r="G114" s="51"/>
      <c r="H114" s="114"/>
      <c r="I114" s="95"/>
      <c r="J114" s="95"/>
      <c r="K114" s="95"/>
      <c r="L114" s="115">
        <f t="shared" si="1"/>
        <v>0</v>
      </c>
      <c r="M114" s="116" t="str">
        <f>IF(ISBLANK(G114),"",VLOOKUP(G114,Lookup!$A$2:$B$550,2,FALSE))</f>
        <v/>
      </c>
      <c r="N114" s="45"/>
    </row>
    <row r="115" spans="1:14" x14ac:dyDescent="0.25">
      <c r="A115" s="42"/>
      <c r="B115" s="43"/>
      <c r="C115" s="42"/>
      <c r="D115" s="42"/>
      <c r="E115" s="42"/>
      <c r="F115" s="44"/>
      <c r="G115" s="51"/>
      <c r="H115" s="114"/>
      <c r="I115" s="95"/>
      <c r="J115" s="95"/>
      <c r="K115" s="95"/>
      <c r="L115" s="115">
        <f t="shared" si="1"/>
        <v>0</v>
      </c>
      <c r="M115" s="116" t="str">
        <f>IF(ISBLANK(G115),"",VLOOKUP(G115,Lookup!$A$2:$B$550,2,FALSE))</f>
        <v/>
      </c>
      <c r="N115" s="45"/>
    </row>
    <row r="116" spans="1:14" x14ac:dyDescent="0.25">
      <c r="A116" s="42"/>
      <c r="B116" s="43"/>
      <c r="C116" s="42"/>
      <c r="D116" s="42"/>
      <c r="E116" s="42"/>
      <c r="F116" s="44"/>
      <c r="G116" s="51"/>
      <c r="H116" s="114"/>
      <c r="I116" s="95"/>
      <c r="J116" s="95"/>
      <c r="K116" s="95"/>
      <c r="L116" s="115">
        <f t="shared" si="1"/>
        <v>0</v>
      </c>
      <c r="M116" s="116" t="str">
        <f>IF(ISBLANK(G116),"",VLOOKUP(G116,Lookup!$A$2:$B$550,2,FALSE))</f>
        <v/>
      </c>
      <c r="N116" s="45"/>
    </row>
    <row r="117" spans="1:14" x14ac:dyDescent="0.25">
      <c r="A117" s="42"/>
      <c r="B117" s="43"/>
      <c r="C117" s="42"/>
      <c r="D117" s="42"/>
      <c r="E117" s="42"/>
      <c r="F117" s="44"/>
      <c r="G117" s="51"/>
      <c r="H117" s="114"/>
      <c r="I117" s="95"/>
      <c r="J117" s="95"/>
      <c r="K117" s="95"/>
      <c r="L117" s="115">
        <f t="shared" si="1"/>
        <v>0</v>
      </c>
      <c r="M117" s="116" t="str">
        <f>IF(ISBLANK(G117),"",VLOOKUP(G117,Lookup!$A$2:$B$550,2,FALSE))</f>
        <v/>
      </c>
      <c r="N117" s="45"/>
    </row>
    <row r="118" spans="1:14" x14ac:dyDescent="0.25">
      <c r="A118" s="42"/>
      <c r="B118" s="43"/>
      <c r="C118" s="42"/>
      <c r="D118" s="42"/>
      <c r="E118" s="42"/>
      <c r="F118" s="44"/>
      <c r="G118" s="51"/>
      <c r="H118" s="114"/>
      <c r="I118" s="95"/>
      <c r="J118" s="95"/>
      <c r="K118" s="95"/>
      <c r="L118" s="115">
        <f t="shared" si="1"/>
        <v>0</v>
      </c>
      <c r="M118" s="116" t="str">
        <f>IF(ISBLANK(G118),"",VLOOKUP(G118,Lookup!$A$2:$B$550,2,FALSE))</f>
        <v/>
      </c>
      <c r="N118" s="45"/>
    </row>
    <row r="119" spans="1:14" x14ac:dyDescent="0.25">
      <c r="A119" s="42"/>
      <c r="B119" s="43"/>
      <c r="C119" s="42"/>
      <c r="D119" s="42"/>
      <c r="E119" s="42"/>
      <c r="F119" s="44"/>
      <c r="G119" s="51"/>
      <c r="H119" s="114"/>
      <c r="I119" s="95"/>
      <c r="J119" s="95"/>
      <c r="K119" s="95"/>
      <c r="L119" s="115">
        <f t="shared" si="1"/>
        <v>0</v>
      </c>
      <c r="M119" s="116" t="str">
        <f>IF(ISBLANK(G119),"",VLOOKUP(G119,Lookup!$A$2:$B$550,2,FALSE))</f>
        <v/>
      </c>
      <c r="N119" s="45"/>
    </row>
    <row r="120" spans="1:14" x14ac:dyDescent="0.25">
      <c r="A120" s="42"/>
      <c r="B120" s="43"/>
      <c r="C120" s="42"/>
      <c r="D120" s="42"/>
      <c r="E120" s="42"/>
      <c r="F120" s="44"/>
      <c r="G120" s="51"/>
      <c r="H120" s="114"/>
      <c r="I120" s="95"/>
      <c r="J120" s="95"/>
      <c r="K120" s="95"/>
      <c r="L120" s="115">
        <f t="shared" si="1"/>
        <v>0</v>
      </c>
      <c r="M120" s="116" t="str">
        <f>IF(ISBLANK(G120),"",VLOOKUP(G120,Lookup!$A$2:$B$550,2,FALSE))</f>
        <v/>
      </c>
      <c r="N120" s="45"/>
    </row>
    <row r="121" spans="1:14" x14ac:dyDescent="0.25">
      <c r="A121" s="42"/>
      <c r="B121" s="43"/>
      <c r="C121" s="42"/>
      <c r="D121" s="42"/>
      <c r="E121" s="42"/>
      <c r="F121" s="44"/>
      <c r="G121" s="51"/>
      <c r="H121" s="114"/>
      <c r="I121" s="95"/>
      <c r="J121" s="95"/>
      <c r="K121" s="95"/>
      <c r="L121" s="115">
        <f t="shared" si="1"/>
        <v>0</v>
      </c>
      <c r="M121" s="116" t="str">
        <f>IF(ISBLANK(G121),"",VLOOKUP(G121,Lookup!$A$2:$B$550,2,FALSE))</f>
        <v/>
      </c>
      <c r="N121" s="45"/>
    </row>
    <row r="122" spans="1:14" x14ac:dyDescent="0.25">
      <c r="A122" s="42"/>
      <c r="B122" s="43"/>
      <c r="C122" s="42"/>
      <c r="D122" s="42"/>
      <c r="E122" s="42"/>
      <c r="F122" s="44"/>
      <c r="G122" s="51"/>
      <c r="H122" s="114"/>
      <c r="I122" s="95"/>
      <c r="J122" s="95"/>
      <c r="K122" s="95"/>
      <c r="L122" s="115">
        <f t="shared" si="1"/>
        <v>0</v>
      </c>
      <c r="M122" s="116" t="str">
        <f>IF(ISBLANK(G122),"",VLOOKUP(G122,Lookup!$A$2:$B$550,2,FALSE))</f>
        <v/>
      </c>
      <c r="N122" s="45"/>
    </row>
    <row r="123" spans="1:14" x14ac:dyDescent="0.25">
      <c r="A123" s="42"/>
      <c r="B123" s="43"/>
      <c r="C123" s="42"/>
      <c r="D123" s="42"/>
      <c r="E123" s="42"/>
      <c r="F123" s="44"/>
      <c r="G123" s="51"/>
      <c r="H123" s="114"/>
      <c r="I123" s="95"/>
      <c r="J123" s="95"/>
      <c r="K123" s="95"/>
      <c r="L123" s="115">
        <f t="shared" si="1"/>
        <v>0</v>
      </c>
      <c r="M123" s="116" t="str">
        <f>IF(ISBLANK(G123),"",VLOOKUP(G123,Lookup!$A$2:$B$550,2,FALSE))</f>
        <v/>
      </c>
      <c r="N123" s="45"/>
    </row>
    <row r="124" spans="1:14" x14ac:dyDescent="0.25">
      <c r="A124" s="42"/>
      <c r="B124" s="43"/>
      <c r="C124" s="42"/>
      <c r="D124" s="42"/>
      <c r="E124" s="42"/>
      <c r="F124" s="44"/>
      <c r="G124" s="51"/>
      <c r="H124" s="114"/>
      <c r="I124" s="95"/>
      <c r="J124" s="95"/>
      <c r="K124" s="95"/>
      <c r="L124" s="115">
        <f t="shared" si="1"/>
        <v>0</v>
      </c>
      <c r="M124" s="116" t="str">
        <f>IF(ISBLANK(G124),"",VLOOKUP(G124,Lookup!$A$2:$B$550,2,FALSE))</f>
        <v/>
      </c>
      <c r="N124" s="45"/>
    </row>
    <row r="125" spans="1:14" x14ac:dyDescent="0.25">
      <c r="A125" s="42"/>
      <c r="B125" s="43"/>
      <c r="C125" s="42"/>
      <c r="D125" s="42"/>
      <c r="E125" s="42"/>
      <c r="F125" s="44"/>
      <c r="G125" s="51"/>
      <c r="H125" s="114"/>
      <c r="I125" s="95"/>
      <c r="J125" s="95"/>
      <c r="K125" s="95"/>
      <c r="L125" s="115">
        <f t="shared" si="1"/>
        <v>0</v>
      </c>
      <c r="M125" s="116" t="str">
        <f>IF(ISBLANK(G125),"",VLOOKUP(G125,Lookup!$A$2:$B$550,2,FALSE))</f>
        <v/>
      </c>
      <c r="N125" s="45"/>
    </row>
    <row r="126" spans="1:14" x14ac:dyDescent="0.25">
      <c r="A126" s="42"/>
      <c r="B126" s="43"/>
      <c r="C126" s="42"/>
      <c r="D126" s="42"/>
      <c r="E126" s="42"/>
      <c r="F126" s="44"/>
      <c r="G126" s="51"/>
      <c r="H126" s="114"/>
      <c r="I126" s="95"/>
      <c r="J126" s="95"/>
      <c r="K126" s="95"/>
      <c r="L126" s="115">
        <f t="shared" si="1"/>
        <v>0</v>
      </c>
      <c r="M126" s="116" t="str">
        <f>IF(ISBLANK(G126),"",VLOOKUP(G126,Lookup!$A$2:$B$550,2,FALSE))</f>
        <v/>
      </c>
      <c r="N126" s="45"/>
    </row>
    <row r="127" spans="1:14" x14ac:dyDescent="0.25">
      <c r="A127" s="42"/>
      <c r="B127" s="43"/>
      <c r="C127" s="42"/>
      <c r="D127" s="42"/>
      <c r="E127" s="42"/>
      <c r="F127" s="44"/>
      <c r="G127" s="51"/>
      <c r="H127" s="114"/>
      <c r="I127" s="95"/>
      <c r="J127" s="95"/>
      <c r="K127" s="95"/>
      <c r="L127" s="115">
        <f t="shared" si="1"/>
        <v>0</v>
      </c>
      <c r="M127" s="116" t="str">
        <f>IF(ISBLANK(G127),"",VLOOKUP(G127,Lookup!$A$2:$B$550,2,FALSE))</f>
        <v/>
      </c>
      <c r="N127" s="45"/>
    </row>
    <row r="128" spans="1:14" x14ac:dyDescent="0.25">
      <c r="A128" s="42"/>
      <c r="B128" s="43"/>
      <c r="C128" s="42"/>
      <c r="D128" s="42"/>
      <c r="E128" s="42"/>
      <c r="F128" s="44"/>
      <c r="G128" s="51"/>
      <c r="H128" s="114"/>
      <c r="I128" s="95"/>
      <c r="J128" s="95"/>
      <c r="K128" s="95"/>
      <c r="L128" s="115">
        <f t="shared" si="1"/>
        <v>0</v>
      </c>
      <c r="M128" s="116" t="str">
        <f>IF(ISBLANK(G128),"",VLOOKUP(G128,Lookup!$A$2:$B$550,2,FALSE))</f>
        <v/>
      </c>
      <c r="N128" s="45"/>
    </row>
    <row r="129" spans="1:14" x14ac:dyDescent="0.25">
      <c r="A129" s="42"/>
      <c r="B129" s="43"/>
      <c r="C129" s="42"/>
      <c r="D129" s="42"/>
      <c r="E129" s="42"/>
      <c r="F129" s="44"/>
      <c r="G129" s="51"/>
      <c r="H129" s="114"/>
      <c r="I129" s="95"/>
      <c r="J129" s="95"/>
      <c r="K129" s="95"/>
      <c r="L129" s="115">
        <f t="shared" si="1"/>
        <v>0</v>
      </c>
      <c r="M129" s="116" t="str">
        <f>IF(ISBLANK(G129),"",VLOOKUP(G129,Lookup!$A$2:$B$550,2,FALSE))</f>
        <v/>
      </c>
      <c r="N129" s="45"/>
    </row>
    <row r="130" spans="1:14" x14ac:dyDescent="0.25">
      <c r="A130" s="42"/>
      <c r="B130" s="43"/>
      <c r="C130" s="42"/>
      <c r="D130" s="42"/>
      <c r="E130" s="42"/>
      <c r="F130" s="44"/>
      <c r="G130" s="51"/>
      <c r="H130" s="114"/>
      <c r="I130" s="95"/>
      <c r="J130" s="95"/>
      <c r="K130" s="95"/>
      <c r="L130" s="115">
        <f t="shared" si="1"/>
        <v>0</v>
      </c>
      <c r="M130" s="116" t="str">
        <f>IF(ISBLANK(G130),"",VLOOKUP(G130,Lookup!$A$2:$B$550,2,FALSE))</f>
        <v/>
      </c>
      <c r="N130" s="45"/>
    </row>
    <row r="131" spans="1:14" x14ac:dyDescent="0.25">
      <c r="A131" s="42"/>
      <c r="B131" s="43"/>
      <c r="C131" s="42"/>
      <c r="D131" s="42"/>
      <c r="E131" s="42"/>
      <c r="F131" s="44"/>
      <c r="G131" s="51"/>
      <c r="H131" s="114"/>
      <c r="I131" s="95"/>
      <c r="J131" s="95"/>
      <c r="K131" s="95"/>
      <c r="L131" s="115">
        <f t="shared" si="1"/>
        <v>0</v>
      </c>
      <c r="M131" s="116" t="str">
        <f>IF(ISBLANK(G131),"",VLOOKUP(G131,Lookup!$A$2:$B$550,2,FALSE))</f>
        <v/>
      </c>
      <c r="N131" s="45"/>
    </row>
    <row r="132" spans="1:14" x14ac:dyDescent="0.25">
      <c r="A132" s="42"/>
      <c r="B132" s="43"/>
      <c r="C132" s="42"/>
      <c r="D132" s="42"/>
      <c r="E132" s="42"/>
      <c r="F132" s="44"/>
      <c r="G132" s="51"/>
      <c r="H132" s="114"/>
      <c r="I132" s="95"/>
      <c r="J132" s="95"/>
      <c r="K132" s="95"/>
      <c r="L132" s="115">
        <f t="shared" si="1"/>
        <v>0</v>
      </c>
      <c r="M132" s="116" t="str">
        <f>IF(ISBLANK(G132),"",VLOOKUP(G132,Lookup!$A$2:$B$550,2,FALSE))</f>
        <v/>
      </c>
      <c r="N132" s="45"/>
    </row>
    <row r="133" spans="1:14" x14ac:dyDescent="0.25">
      <c r="A133" s="42"/>
      <c r="B133" s="43"/>
      <c r="C133" s="42"/>
      <c r="D133" s="42"/>
      <c r="E133" s="42"/>
      <c r="F133" s="44"/>
      <c r="G133" s="51"/>
      <c r="H133" s="114"/>
      <c r="I133" s="95"/>
      <c r="J133" s="95"/>
      <c r="K133" s="95"/>
      <c r="L133" s="115">
        <f t="shared" si="1"/>
        <v>0</v>
      </c>
      <c r="M133" s="116" t="str">
        <f>IF(ISBLANK(G133),"",VLOOKUP(G133,Lookup!$A$2:$B$550,2,FALSE))</f>
        <v/>
      </c>
      <c r="N133" s="45"/>
    </row>
    <row r="134" spans="1:14" x14ac:dyDescent="0.25">
      <c r="A134" s="42"/>
      <c r="B134" s="43"/>
      <c r="C134" s="42"/>
      <c r="D134" s="42"/>
      <c r="E134" s="42"/>
      <c r="F134" s="44"/>
      <c r="G134" s="51"/>
      <c r="H134" s="114"/>
      <c r="I134" s="95"/>
      <c r="J134" s="95"/>
      <c r="K134" s="95"/>
      <c r="L134" s="115">
        <f t="shared" si="1"/>
        <v>0</v>
      </c>
      <c r="M134" s="116" t="str">
        <f>IF(ISBLANK(G134),"",VLOOKUP(G134,Lookup!$A$2:$B$550,2,FALSE))</f>
        <v/>
      </c>
      <c r="N134" s="45"/>
    </row>
    <row r="135" spans="1:14" x14ac:dyDescent="0.25">
      <c r="A135" s="42"/>
      <c r="B135" s="43"/>
      <c r="C135" s="42"/>
      <c r="D135" s="42"/>
      <c r="E135" s="42"/>
      <c r="F135" s="44"/>
      <c r="G135" s="51"/>
      <c r="H135" s="114"/>
      <c r="I135" s="95"/>
      <c r="J135" s="95"/>
      <c r="K135" s="95"/>
      <c r="L135" s="115">
        <f t="shared" si="1"/>
        <v>0</v>
      </c>
      <c r="M135" s="116" t="str">
        <f>IF(ISBLANK(G135),"",VLOOKUP(G135,Lookup!$A$2:$B$550,2,FALSE))</f>
        <v/>
      </c>
      <c r="N135" s="45"/>
    </row>
    <row r="136" spans="1:14" x14ac:dyDescent="0.25">
      <c r="A136" s="42"/>
      <c r="B136" s="43"/>
      <c r="C136" s="42"/>
      <c r="D136" s="42"/>
      <c r="E136" s="42"/>
      <c r="F136" s="44"/>
      <c r="G136" s="51"/>
      <c r="H136" s="114"/>
      <c r="I136" s="95"/>
      <c r="J136" s="95"/>
      <c r="K136" s="95"/>
      <c r="L136" s="115">
        <f t="shared" si="1"/>
        <v>0</v>
      </c>
      <c r="M136" s="116" t="str">
        <f>IF(ISBLANK(G136),"",VLOOKUP(G136,Lookup!$A$2:$B$550,2,FALSE))</f>
        <v/>
      </c>
      <c r="N136" s="45"/>
    </row>
    <row r="137" spans="1:14" x14ac:dyDescent="0.25">
      <c r="A137" s="42"/>
      <c r="B137" s="43"/>
      <c r="C137" s="42"/>
      <c r="D137" s="42"/>
      <c r="E137" s="42"/>
      <c r="F137" s="44"/>
      <c r="G137" s="51"/>
      <c r="H137" s="114"/>
      <c r="I137" s="95"/>
      <c r="J137" s="95"/>
      <c r="K137" s="95"/>
      <c r="L137" s="115">
        <f t="shared" si="1"/>
        <v>0</v>
      </c>
      <c r="M137" s="116" t="str">
        <f>IF(ISBLANK(G137),"",VLOOKUP(G137,Lookup!$A$2:$B$550,2,FALSE))</f>
        <v/>
      </c>
      <c r="N137" s="45"/>
    </row>
    <row r="138" spans="1:14" x14ac:dyDescent="0.25">
      <c r="A138" s="42"/>
      <c r="B138" s="43"/>
      <c r="C138" s="42"/>
      <c r="D138" s="42"/>
      <c r="E138" s="42"/>
      <c r="F138" s="44"/>
      <c r="G138" s="51"/>
      <c r="H138" s="114"/>
      <c r="I138" s="95"/>
      <c r="J138" s="95"/>
      <c r="K138" s="95"/>
      <c r="L138" s="115">
        <f t="shared" si="1"/>
        <v>0</v>
      </c>
      <c r="M138" s="116" t="str">
        <f>IF(ISBLANK(G138),"",VLOOKUP(G138,Lookup!$A$2:$B$550,2,FALSE))</f>
        <v/>
      </c>
      <c r="N138" s="45"/>
    </row>
    <row r="139" spans="1:14" x14ac:dyDescent="0.25">
      <c r="A139" s="42"/>
      <c r="B139" s="43"/>
      <c r="C139" s="42"/>
      <c r="D139" s="42"/>
      <c r="E139" s="42"/>
      <c r="F139" s="44"/>
      <c r="G139" s="51"/>
      <c r="H139" s="114"/>
      <c r="I139" s="95"/>
      <c r="J139" s="95"/>
      <c r="K139" s="95"/>
      <c r="L139" s="115">
        <f t="shared" si="1"/>
        <v>0</v>
      </c>
      <c r="M139" s="116" t="str">
        <f>IF(ISBLANK(G139),"",VLOOKUP(G139,Lookup!$A$2:$B$550,2,FALSE))</f>
        <v/>
      </c>
      <c r="N139" s="45"/>
    </row>
    <row r="140" spans="1:14" x14ac:dyDescent="0.25">
      <c r="A140" s="42"/>
      <c r="B140" s="43"/>
      <c r="C140" s="42"/>
      <c r="D140" s="42"/>
      <c r="E140" s="42"/>
      <c r="F140" s="44"/>
      <c r="G140" s="51"/>
      <c r="H140" s="114"/>
      <c r="I140" s="95"/>
      <c r="J140" s="95"/>
      <c r="K140" s="95"/>
      <c r="L140" s="115">
        <f t="shared" si="1"/>
        <v>0</v>
      </c>
      <c r="M140" s="116" t="str">
        <f>IF(ISBLANK(G140),"",VLOOKUP(G140,Lookup!$A$2:$B$550,2,FALSE))</f>
        <v/>
      </c>
      <c r="N140" s="45"/>
    </row>
    <row r="141" spans="1:14" x14ac:dyDescent="0.25">
      <c r="A141" s="42"/>
      <c r="B141" s="43"/>
      <c r="C141" s="42"/>
      <c r="D141" s="42"/>
      <c r="E141" s="42"/>
      <c r="F141" s="44"/>
      <c r="G141" s="51"/>
      <c r="H141" s="114"/>
      <c r="I141" s="95"/>
      <c r="J141" s="95"/>
      <c r="K141" s="95"/>
      <c r="L141" s="115">
        <f t="shared" si="1"/>
        <v>0</v>
      </c>
      <c r="M141" s="116" t="str">
        <f>IF(ISBLANK(G141),"",VLOOKUP(G141,Lookup!$A$2:$B$550,2,FALSE))</f>
        <v/>
      </c>
      <c r="N141" s="45"/>
    </row>
    <row r="142" spans="1:14" x14ac:dyDescent="0.25">
      <c r="A142" s="42"/>
      <c r="B142" s="43"/>
      <c r="C142" s="42"/>
      <c r="D142" s="42"/>
      <c r="E142" s="42"/>
      <c r="F142" s="44"/>
      <c r="G142" s="51"/>
      <c r="H142" s="114"/>
      <c r="I142" s="95"/>
      <c r="J142" s="95"/>
      <c r="K142" s="95"/>
      <c r="L142" s="115">
        <f t="shared" si="1"/>
        <v>0</v>
      </c>
      <c r="M142" s="116" t="str">
        <f>IF(ISBLANK(G142),"",VLOOKUP(G142,Lookup!$A$2:$B$550,2,FALSE))</f>
        <v/>
      </c>
      <c r="N142" s="45"/>
    </row>
    <row r="143" spans="1:14" x14ac:dyDescent="0.25">
      <c r="A143" s="42"/>
      <c r="B143" s="43"/>
      <c r="C143" s="42"/>
      <c r="D143" s="42"/>
      <c r="E143" s="42"/>
      <c r="F143" s="44"/>
      <c r="G143" s="51"/>
      <c r="H143" s="114"/>
      <c r="I143" s="95"/>
      <c r="J143" s="95"/>
      <c r="K143" s="95"/>
      <c r="L143" s="115">
        <f t="shared" si="1"/>
        <v>0</v>
      </c>
      <c r="M143" s="116" t="str">
        <f>IF(ISBLANK(G143),"",VLOOKUP(G143,Lookup!$A$2:$B$550,2,FALSE))</f>
        <v/>
      </c>
      <c r="N143" s="45"/>
    </row>
    <row r="144" spans="1:14" x14ac:dyDescent="0.25">
      <c r="A144" s="42"/>
      <c r="B144" s="43"/>
      <c r="C144" s="42"/>
      <c r="D144" s="42"/>
      <c r="E144" s="42"/>
      <c r="F144" s="44"/>
      <c r="G144" s="51"/>
      <c r="H144" s="114"/>
      <c r="I144" s="95"/>
      <c r="J144" s="95"/>
      <c r="K144" s="95"/>
      <c r="L144" s="115">
        <f t="shared" si="1"/>
        <v>0</v>
      </c>
      <c r="M144" s="116" t="str">
        <f>IF(ISBLANK(G144),"",VLOOKUP(G144,Lookup!$A$2:$B$550,2,FALSE))</f>
        <v/>
      </c>
      <c r="N144" s="45"/>
    </row>
    <row r="145" spans="1:14" x14ac:dyDescent="0.25">
      <c r="A145" s="42"/>
      <c r="B145" s="43"/>
      <c r="C145" s="42"/>
      <c r="D145" s="42"/>
      <c r="E145" s="42"/>
      <c r="F145" s="44"/>
      <c r="G145" s="51"/>
      <c r="H145" s="114"/>
      <c r="I145" s="95"/>
      <c r="J145" s="95"/>
      <c r="K145" s="95"/>
      <c r="L145" s="115">
        <f t="shared" si="1"/>
        <v>0</v>
      </c>
      <c r="M145" s="116" t="str">
        <f>IF(ISBLANK(G145),"",VLOOKUP(G145,Lookup!$A$2:$B$550,2,FALSE))</f>
        <v/>
      </c>
      <c r="N145" s="45"/>
    </row>
    <row r="146" spans="1:14" x14ac:dyDescent="0.25">
      <c r="A146" s="42"/>
      <c r="B146" s="43"/>
      <c r="C146" s="42"/>
      <c r="D146" s="42"/>
      <c r="E146" s="42"/>
      <c r="F146" s="44"/>
      <c r="G146" s="51"/>
      <c r="H146" s="114"/>
      <c r="I146" s="95"/>
      <c r="J146" s="95"/>
      <c r="K146" s="95"/>
      <c r="L146" s="115">
        <f t="shared" si="1"/>
        <v>0</v>
      </c>
      <c r="M146" s="116" t="str">
        <f>IF(ISBLANK(G146),"",VLOOKUP(G146,Lookup!$A$2:$B$550,2,FALSE))</f>
        <v/>
      </c>
      <c r="N146" s="45"/>
    </row>
    <row r="147" spans="1:14" x14ac:dyDescent="0.25">
      <c r="A147" s="42"/>
      <c r="B147" s="43"/>
      <c r="C147" s="42"/>
      <c r="D147" s="42"/>
      <c r="E147" s="42"/>
      <c r="F147" s="44"/>
      <c r="G147" s="51"/>
      <c r="H147" s="114"/>
      <c r="I147" s="95"/>
      <c r="J147" s="95"/>
      <c r="K147" s="95"/>
      <c r="L147" s="115">
        <f t="shared" ref="L147:L207" si="2">IF(OR(ISBLANK(H147),H147=0),((I147*J147*K147)/1000)*0.15,H147)</f>
        <v>0</v>
      </c>
      <c r="M147" s="116" t="str">
        <f>IF(ISBLANK(G147),"",VLOOKUP(G147,Lookup!$A$2:$B$550,2,FALSE))</f>
        <v/>
      </c>
      <c r="N147" s="45"/>
    </row>
    <row r="148" spans="1:14" x14ac:dyDescent="0.25">
      <c r="A148" s="42"/>
      <c r="B148" s="43"/>
      <c r="C148" s="42"/>
      <c r="D148" s="42"/>
      <c r="E148" s="42"/>
      <c r="F148" s="44"/>
      <c r="G148" s="51"/>
      <c r="H148" s="114"/>
      <c r="I148" s="95"/>
      <c r="J148" s="95"/>
      <c r="K148" s="95"/>
      <c r="L148" s="115">
        <f t="shared" si="2"/>
        <v>0</v>
      </c>
      <c r="M148" s="116" t="str">
        <f>IF(ISBLANK(G148),"",VLOOKUP(G148,Lookup!$A$2:$B$550,2,FALSE))</f>
        <v/>
      </c>
      <c r="N148" s="45"/>
    </row>
    <row r="149" spans="1:14" x14ac:dyDescent="0.25">
      <c r="A149" s="42"/>
      <c r="B149" s="43"/>
      <c r="C149" s="42"/>
      <c r="D149" s="42"/>
      <c r="E149" s="42"/>
      <c r="F149" s="44"/>
      <c r="G149" s="51"/>
      <c r="H149" s="114"/>
      <c r="I149" s="95"/>
      <c r="J149" s="95"/>
      <c r="K149" s="95"/>
      <c r="L149" s="115">
        <f t="shared" si="2"/>
        <v>0</v>
      </c>
      <c r="M149" s="116" t="str">
        <f>IF(ISBLANK(G149),"",VLOOKUP(G149,Lookup!$A$2:$B$550,2,FALSE))</f>
        <v/>
      </c>
      <c r="N149" s="45"/>
    </row>
    <row r="150" spans="1:14" x14ac:dyDescent="0.25">
      <c r="A150" s="42"/>
      <c r="B150" s="43"/>
      <c r="C150" s="42"/>
      <c r="D150" s="42"/>
      <c r="E150" s="42"/>
      <c r="F150" s="44"/>
      <c r="G150" s="51"/>
      <c r="H150" s="114"/>
      <c r="I150" s="95"/>
      <c r="J150" s="95"/>
      <c r="K150" s="95"/>
      <c r="L150" s="115">
        <f t="shared" si="2"/>
        <v>0</v>
      </c>
      <c r="M150" s="116" t="str">
        <f>IF(ISBLANK(G150),"",VLOOKUP(G150,Lookup!$A$2:$B$550,2,FALSE))</f>
        <v/>
      </c>
      <c r="N150" s="45"/>
    </row>
    <row r="151" spans="1:14" x14ac:dyDescent="0.25">
      <c r="A151" s="42"/>
      <c r="B151" s="43"/>
      <c r="C151" s="42"/>
      <c r="D151" s="42"/>
      <c r="E151" s="42"/>
      <c r="F151" s="44"/>
      <c r="G151" s="51"/>
      <c r="H151" s="114"/>
      <c r="I151" s="95"/>
      <c r="J151" s="95"/>
      <c r="K151" s="95"/>
      <c r="L151" s="115">
        <f t="shared" si="2"/>
        <v>0</v>
      </c>
      <c r="M151" s="116" t="str">
        <f>IF(ISBLANK(G151),"",VLOOKUP(G151,Lookup!$A$2:$B$550,2,FALSE))</f>
        <v/>
      </c>
      <c r="N151" s="45"/>
    </row>
    <row r="152" spans="1:14" x14ac:dyDescent="0.25">
      <c r="A152" s="42"/>
      <c r="B152" s="43"/>
      <c r="C152" s="42"/>
      <c r="D152" s="42"/>
      <c r="E152" s="42"/>
      <c r="F152" s="44"/>
      <c r="G152" s="51"/>
      <c r="H152" s="114"/>
      <c r="I152" s="95"/>
      <c r="J152" s="95"/>
      <c r="K152" s="95"/>
      <c r="L152" s="115">
        <f t="shared" si="2"/>
        <v>0</v>
      </c>
      <c r="M152" s="116" t="str">
        <f>IF(ISBLANK(G152),"",VLOOKUP(G152,Lookup!$A$2:$B$550,2,FALSE))</f>
        <v/>
      </c>
      <c r="N152" s="45"/>
    </row>
    <row r="153" spans="1:14" x14ac:dyDescent="0.25">
      <c r="A153" s="42"/>
      <c r="B153" s="43"/>
      <c r="C153" s="42"/>
      <c r="D153" s="42"/>
      <c r="E153" s="42"/>
      <c r="F153" s="44"/>
      <c r="G153" s="51"/>
      <c r="H153" s="114"/>
      <c r="I153" s="95"/>
      <c r="J153" s="95"/>
      <c r="K153" s="95"/>
      <c r="L153" s="115">
        <f t="shared" si="2"/>
        <v>0</v>
      </c>
      <c r="M153" s="116" t="str">
        <f>IF(ISBLANK(G153),"",VLOOKUP(G153,Lookup!$A$2:$B$550,2,FALSE))</f>
        <v/>
      </c>
      <c r="N153" s="45"/>
    </row>
    <row r="154" spans="1:14" x14ac:dyDescent="0.25">
      <c r="A154" s="42"/>
      <c r="B154" s="43"/>
      <c r="C154" s="42"/>
      <c r="D154" s="42"/>
      <c r="E154" s="42"/>
      <c r="F154" s="44"/>
      <c r="G154" s="51"/>
      <c r="H154" s="114"/>
      <c r="I154" s="95"/>
      <c r="J154" s="95"/>
      <c r="K154" s="95"/>
      <c r="L154" s="115">
        <f t="shared" si="2"/>
        <v>0</v>
      </c>
      <c r="M154" s="116" t="str">
        <f>IF(ISBLANK(G154),"",VLOOKUP(G154,Lookup!$A$2:$B$550,2,FALSE))</f>
        <v/>
      </c>
      <c r="N154" s="45"/>
    </row>
    <row r="155" spans="1:14" x14ac:dyDescent="0.25">
      <c r="A155" s="42"/>
      <c r="B155" s="43"/>
      <c r="C155" s="42"/>
      <c r="D155" s="42"/>
      <c r="E155" s="42"/>
      <c r="F155" s="44"/>
      <c r="G155" s="51"/>
      <c r="H155" s="114"/>
      <c r="I155" s="95"/>
      <c r="J155" s="95"/>
      <c r="K155" s="95"/>
      <c r="L155" s="115">
        <f t="shared" si="2"/>
        <v>0</v>
      </c>
      <c r="M155" s="116" t="str">
        <f>IF(ISBLANK(G155),"",VLOOKUP(G155,Lookup!$A$2:$B$550,2,FALSE))</f>
        <v/>
      </c>
      <c r="N155" s="45"/>
    </row>
    <row r="156" spans="1:14" x14ac:dyDescent="0.25">
      <c r="A156" s="42"/>
      <c r="B156" s="43"/>
      <c r="C156" s="42"/>
      <c r="D156" s="42"/>
      <c r="E156" s="42"/>
      <c r="F156" s="44"/>
      <c r="G156" s="51"/>
      <c r="H156" s="114"/>
      <c r="I156" s="95"/>
      <c r="J156" s="95"/>
      <c r="K156" s="95"/>
      <c r="L156" s="115">
        <f t="shared" si="2"/>
        <v>0</v>
      </c>
      <c r="M156" s="116" t="str">
        <f>IF(ISBLANK(G156),"",VLOOKUP(G156,Lookup!$A$2:$B$550,2,FALSE))</f>
        <v/>
      </c>
      <c r="N156" s="45"/>
    </row>
    <row r="157" spans="1:14" x14ac:dyDescent="0.25">
      <c r="A157" s="42"/>
      <c r="B157" s="43"/>
      <c r="C157" s="42"/>
      <c r="D157" s="42"/>
      <c r="E157" s="42"/>
      <c r="F157" s="44"/>
      <c r="G157" s="51"/>
      <c r="H157" s="114"/>
      <c r="I157" s="95"/>
      <c r="J157" s="95"/>
      <c r="K157" s="95"/>
      <c r="L157" s="115">
        <f t="shared" si="2"/>
        <v>0</v>
      </c>
      <c r="M157" s="116" t="str">
        <f>IF(ISBLANK(G157),"",VLOOKUP(G157,Lookup!$A$2:$B$550,2,FALSE))</f>
        <v/>
      </c>
      <c r="N157" s="45"/>
    </row>
    <row r="158" spans="1:14" x14ac:dyDescent="0.25">
      <c r="A158" s="42"/>
      <c r="B158" s="43"/>
      <c r="C158" s="42"/>
      <c r="D158" s="42"/>
      <c r="E158" s="42"/>
      <c r="F158" s="44"/>
      <c r="G158" s="51"/>
      <c r="H158" s="114"/>
      <c r="I158" s="95"/>
      <c r="J158" s="95"/>
      <c r="K158" s="95"/>
      <c r="L158" s="115">
        <f t="shared" si="2"/>
        <v>0</v>
      </c>
      <c r="M158" s="116" t="str">
        <f>IF(ISBLANK(G158),"",VLOOKUP(G158,Lookup!$A$2:$B$550,2,FALSE))</f>
        <v/>
      </c>
      <c r="N158" s="45"/>
    </row>
    <row r="159" spans="1:14" x14ac:dyDescent="0.25">
      <c r="A159" s="42"/>
      <c r="B159" s="43"/>
      <c r="C159" s="42"/>
      <c r="D159" s="42"/>
      <c r="E159" s="42"/>
      <c r="F159" s="44"/>
      <c r="G159" s="51"/>
      <c r="H159" s="114"/>
      <c r="I159" s="95"/>
      <c r="J159" s="95"/>
      <c r="K159" s="95"/>
      <c r="L159" s="115">
        <f t="shared" si="2"/>
        <v>0</v>
      </c>
      <c r="M159" s="116" t="str">
        <f>IF(ISBLANK(G159),"",VLOOKUP(G159,Lookup!$A$2:$B$550,2,FALSE))</f>
        <v/>
      </c>
      <c r="N159" s="45"/>
    </row>
    <row r="160" spans="1:14" x14ac:dyDescent="0.25">
      <c r="A160" s="42"/>
      <c r="B160" s="43"/>
      <c r="C160" s="42"/>
      <c r="D160" s="42"/>
      <c r="E160" s="42"/>
      <c r="F160" s="44"/>
      <c r="G160" s="51"/>
      <c r="H160" s="114"/>
      <c r="I160" s="95"/>
      <c r="J160" s="95"/>
      <c r="K160" s="95"/>
      <c r="L160" s="115">
        <f t="shared" si="2"/>
        <v>0</v>
      </c>
      <c r="M160" s="116" t="str">
        <f>IF(ISBLANK(G160),"",VLOOKUP(G160,Lookup!$A$2:$B$550,2,FALSE))</f>
        <v/>
      </c>
      <c r="N160" s="45"/>
    </row>
    <row r="161" spans="1:14" x14ac:dyDescent="0.25">
      <c r="A161" s="42"/>
      <c r="B161" s="43"/>
      <c r="C161" s="42"/>
      <c r="D161" s="42"/>
      <c r="E161" s="42"/>
      <c r="F161" s="44"/>
      <c r="G161" s="51"/>
      <c r="H161" s="114"/>
      <c r="I161" s="95"/>
      <c r="J161" s="95"/>
      <c r="K161" s="95"/>
      <c r="L161" s="115">
        <f t="shared" si="2"/>
        <v>0</v>
      </c>
      <c r="M161" s="116" t="str">
        <f>IF(ISBLANK(G161),"",VLOOKUP(G161,Lookup!$A$2:$B$550,2,FALSE))</f>
        <v/>
      </c>
      <c r="N161" s="45"/>
    </row>
    <row r="162" spans="1:14" x14ac:dyDescent="0.25">
      <c r="A162" s="42"/>
      <c r="B162" s="43"/>
      <c r="C162" s="42"/>
      <c r="D162" s="42"/>
      <c r="E162" s="42"/>
      <c r="F162" s="44"/>
      <c r="G162" s="51"/>
      <c r="H162" s="114"/>
      <c r="I162" s="95"/>
      <c r="J162" s="95"/>
      <c r="K162" s="95"/>
      <c r="L162" s="115">
        <f t="shared" si="2"/>
        <v>0</v>
      </c>
      <c r="M162" s="116" t="str">
        <f>IF(ISBLANK(G162),"",VLOOKUP(G162,Lookup!$A$2:$B$550,2,FALSE))</f>
        <v/>
      </c>
      <c r="N162" s="45"/>
    </row>
    <row r="163" spans="1:14" x14ac:dyDescent="0.25">
      <c r="A163" s="42"/>
      <c r="B163" s="43"/>
      <c r="C163" s="42"/>
      <c r="D163" s="42"/>
      <c r="E163" s="42"/>
      <c r="F163" s="44"/>
      <c r="G163" s="51"/>
      <c r="H163" s="114"/>
      <c r="I163" s="95"/>
      <c r="J163" s="95"/>
      <c r="K163" s="95"/>
      <c r="L163" s="115">
        <f t="shared" si="2"/>
        <v>0</v>
      </c>
      <c r="M163" s="116" t="str">
        <f>IF(ISBLANK(G163),"",VLOOKUP(G163,Lookup!$A$2:$B$550,2,FALSE))</f>
        <v/>
      </c>
      <c r="N163" s="45"/>
    </row>
    <row r="164" spans="1:14" x14ac:dyDescent="0.25">
      <c r="A164" s="42"/>
      <c r="B164" s="43"/>
      <c r="C164" s="42"/>
      <c r="D164" s="42"/>
      <c r="E164" s="42"/>
      <c r="F164" s="44"/>
      <c r="G164" s="51"/>
      <c r="H164" s="114"/>
      <c r="I164" s="95"/>
      <c r="J164" s="95"/>
      <c r="K164" s="95"/>
      <c r="L164" s="115">
        <f t="shared" si="2"/>
        <v>0</v>
      </c>
      <c r="M164" s="116" t="str">
        <f>IF(ISBLANK(G164),"",VLOOKUP(G164,Lookup!$A$2:$B$550,2,FALSE))</f>
        <v/>
      </c>
      <c r="N164" s="45"/>
    </row>
    <row r="165" spans="1:14" x14ac:dyDescent="0.25">
      <c r="A165" s="42"/>
      <c r="B165" s="43"/>
      <c r="C165" s="42"/>
      <c r="D165" s="42"/>
      <c r="E165" s="42"/>
      <c r="F165" s="44"/>
      <c r="G165" s="51"/>
      <c r="H165" s="114"/>
      <c r="I165" s="95"/>
      <c r="J165" s="95"/>
      <c r="K165" s="95"/>
      <c r="L165" s="115">
        <f t="shared" si="2"/>
        <v>0</v>
      </c>
      <c r="M165" s="116" t="str">
        <f>IF(ISBLANK(G165),"",VLOOKUP(G165,Lookup!$A$2:$B$550,2,FALSE))</f>
        <v/>
      </c>
      <c r="N165" s="45"/>
    </row>
    <row r="166" spans="1:14" x14ac:dyDescent="0.25">
      <c r="A166" s="42"/>
      <c r="B166" s="43"/>
      <c r="C166" s="42"/>
      <c r="D166" s="42"/>
      <c r="E166" s="42"/>
      <c r="F166" s="44"/>
      <c r="G166" s="51"/>
      <c r="H166" s="114"/>
      <c r="I166" s="95"/>
      <c r="J166" s="95"/>
      <c r="K166" s="95"/>
      <c r="L166" s="115">
        <f t="shared" si="2"/>
        <v>0</v>
      </c>
      <c r="M166" s="116" t="str">
        <f>IF(ISBLANK(G166),"",VLOOKUP(G166,Lookup!$A$2:$B$550,2,FALSE))</f>
        <v/>
      </c>
      <c r="N166" s="45"/>
    </row>
    <row r="167" spans="1:14" x14ac:dyDescent="0.25">
      <c r="A167" s="42"/>
      <c r="B167" s="43"/>
      <c r="C167" s="42"/>
      <c r="D167" s="42"/>
      <c r="E167" s="42"/>
      <c r="F167" s="44"/>
      <c r="G167" s="51"/>
      <c r="H167" s="114"/>
      <c r="I167" s="95"/>
      <c r="J167" s="95"/>
      <c r="K167" s="95"/>
      <c r="L167" s="115">
        <f t="shared" si="2"/>
        <v>0</v>
      </c>
      <c r="M167" s="116" t="str">
        <f>IF(ISBLANK(G167),"",VLOOKUP(G167,Lookup!$A$2:$B$550,2,FALSE))</f>
        <v/>
      </c>
      <c r="N167" s="45"/>
    </row>
    <row r="168" spans="1:14" x14ac:dyDescent="0.25">
      <c r="A168" s="42"/>
      <c r="B168" s="43"/>
      <c r="C168" s="42"/>
      <c r="D168" s="42"/>
      <c r="E168" s="42"/>
      <c r="F168" s="44"/>
      <c r="G168" s="51"/>
      <c r="H168" s="114"/>
      <c r="I168" s="95"/>
      <c r="J168" s="95"/>
      <c r="K168" s="95"/>
      <c r="L168" s="115">
        <f t="shared" si="2"/>
        <v>0</v>
      </c>
      <c r="M168" s="116" t="str">
        <f>IF(ISBLANK(G168),"",VLOOKUP(G168,Lookup!$A$2:$B$550,2,FALSE))</f>
        <v/>
      </c>
      <c r="N168" s="45"/>
    </row>
    <row r="169" spans="1:14" x14ac:dyDescent="0.25">
      <c r="A169" s="42"/>
      <c r="B169" s="43"/>
      <c r="C169" s="42"/>
      <c r="D169" s="42"/>
      <c r="E169" s="42"/>
      <c r="F169" s="44"/>
      <c r="G169" s="51"/>
      <c r="H169" s="114"/>
      <c r="I169" s="95"/>
      <c r="J169" s="95"/>
      <c r="K169" s="95"/>
      <c r="L169" s="115">
        <f t="shared" si="2"/>
        <v>0</v>
      </c>
      <c r="M169" s="116" t="str">
        <f>IF(ISBLANK(G169),"",VLOOKUP(G169,Lookup!$A$2:$B$550,2,FALSE))</f>
        <v/>
      </c>
      <c r="N169" s="45"/>
    </row>
    <row r="170" spans="1:14" x14ac:dyDescent="0.25">
      <c r="A170" s="42"/>
      <c r="B170" s="43"/>
      <c r="C170" s="42"/>
      <c r="D170" s="42"/>
      <c r="E170" s="42"/>
      <c r="F170" s="44"/>
      <c r="G170" s="51"/>
      <c r="H170" s="114"/>
      <c r="I170" s="95"/>
      <c r="J170" s="95"/>
      <c r="K170" s="95"/>
      <c r="L170" s="115">
        <f t="shared" si="2"/>
        <v>0</v>
      </c>
      <c r="M170" s="116" t="str">
        <f>IF(ISBLANK(G170),"",VLOOKUP(G170,Lookup!$A$2:$B$550,2,FALSE))</f>
        <v/>
      </c>
      <c r="N170" s="45"/>
    </row>
    <row r="171" spans="1:14" x14ac:dyDescent="0.25">
      <c r="A171" s="42"/>
      <c r="B171" s="43"/>
      <c r="C171" s="42"/>
      <c r="D171" s="42"/>
      <c r="E171" s="42"/>
      <c r="F171" s="44"/>
      <c r="G171" s="51"/>
      <c r="H171" s="114"/>
      <c r="I171" s="95"/>
      <c r="J171" s="95"/>
      <c r="K171" s="95"/>
      <c r="L171" s="115">
        <f t="shared" si="2"/>
        <v>0</v>
      </c>
      <c r="M171" s="116" t="str">
        <f>IF(ISBLANK(G171),"",VLOOKUP(G171,Lookup!$A$2:$B$550,2,FALSE))</f>
        <v/>
      </c>
      <c r="N171" s="45"/>
    </row>
    <row r="172" spans="1:14" x14ac:dyDescent="0.25">
      <c r="A172" s="42"/>
      <c r="B172" s="43"/>
      <c r="C172" s="42"/>
      <c r="D172" s="42"/>
      <c r="E172" s="42"/>
      <c r="F172" s="44"/>
      <c r="G172" s="51"/>
      <c r="H172" s="114"/>
      <c r="I172" s="95"/>
      <c r="J172" s="95"/>
      <c r="K172" s="95"/>
      <c r="L172" s="115">
        <f t="shared" si="2"/>
        <v>0</v>
      </c>
      <c r="M172" s="116" t="str">
        <f>IF(ISBLANK(G172),"",VLOOKUP(G172,Lookup!$A$2:$B$550,2,FALSE))</f>
        <v/>
      </c>
      <c r="N172" s="45"/>
    </row>
    <row r="173" spans="1:14" x14ac:dyDescent="0.25">
      <c r="A173" s="42"/>
      <c r="B173" s="43"/>
      <c r="C173" s="42"/>
      <c r="D173" s="42"/>
      <c r="E173" s="42"/>
      <c r="F173" s="44"/>
      <c r="G173" s="51"/>
      <c r="H173" s="114"/>
      <c r="I173" s="95"/>
      <c r="J173" s="95"/>
      <c r="K173" s="95"/>
      <c r="L173" s="115">
        <f t="shared" si="2"/>
        <v>0</v>
      </c>
      <c r="M173" s="116" t="str">
        <f>IF(ISBLANK(G173),"",VLOOKUP(G173,Lookup!$A$2:$B$550,2,FALSE))</f>
        <v/>
      </c>
      <c r="N173" s="45"/>
    </row>
    <row r="174" spans="1:14" x14ac:dyDescent="0.25">
      <c r="A174" s="42"/>
      <c r="B174" s="43"/>
      <c r="C174" s="42"/>
      <c r="D174" s="42"/>
      <c r="E174" s="42"/>
      <c r="F174" s="44"/>
      <c r="G174" s="51"/>
      <c r="H174" s="114"/>
      <c r="I174" s="95"/>
      <c r="J174" s="95"/>
      <c r="K174" s="95"/>
      <c r="L174" s="115">
        <f t="shared" si="2"/>
        <v>0</v>
      </c>
      <c r="M174" s="116" t="str">
        <f>IF(ISBLANK(G174),"",VLOOKUP(G174,Lookup!$A$2:$B$550,2,FALSE))</f>
        <v/>
      </c>
      <c r="N174" s="45"/>
    </row>
    <row r="175" spans="1:14" x14ac:dyDescent="0.25">
      <c r="A175" s="42"/>
      <c r="B175" s="43"/>
      <c r="C175" s="42"/>
      <c r="D175" s="42"/>
      <c r="E175" s="42"/>
      <c r="F175" s="44"/>
      <c r="G175" s="51"/>
      <c r="H175" s="114"/>
      <c r="I175" s="95"/>
      <c r="J175" s="95"/>
      <c r="K175" s="95"/>
      <c r="L175" s="115">
        <f t="shared" si="2"/>
        <v>0</v>
      </c>
      <c r="M175" s="116" t="str">
        <f>IF(ISBLANK(G175),"",VLOOKUP(G175,Lookup!$A$2:$B$550,2,FALSE))</f>
        <v/>
      </c>
      <c r="N175" s="45"/>
    </row>
    <row r="176" spans="1:14" x14ac:dyDescent="0.25">
      <c r="A176" s="42"/>
      <c r="B176" s="43"/>
      <c r="C176" s="42"/>
      <c r="D176" s="42"/>
      <c r="E176" s="42"/>
      <c r="F176" s="44"/>
      <c r="G176" s="51"/>
      <c r="H176" s="114"/>
      <c r="I176" s="95"/>
      <c r="J176" s="95"/>
      <c r="K176" s="95"/>
      <c r="L176" s="115">
        <f t="shared" si="2"/>
        <v>0</v>
      </c>
      <c r="M176" s="116" t="str">
        <f>IF(ISBLANK(G176),"",VLOOKUP(G176,Lookup!$A$2:$B$550,2,FALSE))</f>
        <v/>
      </c>
      <c r="N176" s="45"/>
    </row>
    <row r="177" spans="1:14" x14ac:dyDescent="0.25">
      <c r="A177" s="42"/>
      <c r="B177" s="43"/>
      <c r="C177" s="42"/>
      <c r="D177" s="42"/>
      <c r="E177" s="42"/>
      <c r="F177" s="44"/>
      <c r="G177" s="51"/>
      <c r="H177" s="114"/>
      <c r="I177" s="95"/>
      <c r="J177" s="95"/>
      <c r="K177" s="95"/>
      <c r="L177" s="115">
        <f t="shared" si="2"/>
        <v>0</v>
      </c>
      <c r="M177" s="116" t="str">
        <f>IF(ISBLANK(G177),"",VLOOKUP(G177,Lookup!$A$2:$B$550,2,FALSE))</f>
        <v/>
      </c>
      <c r="N177" s="45"/>
    </row>
    <row r="178" spans="1:14" x14ac:dyDescent="0.25">
      <c r="A178" s="42"/>
      <c r="B178" s="43"/>
      <c r="C178" s="42"/>
      <c r="D178" s="42"/>
      <c r="E178" s="42"/>
      <c r="F178" s="44"/>
      <c r="G178" s="51"/>
      <c r="H178" s="114"/>
      <c r="I178" s="95"/>
      <c r="J178" s="95"/>
      <c r="K178" s="95"/>
      <c r="L178" s="115">
        <f t="shared" si="2"/>
        <v>0</v>
      </c>
      <c r="M178" s="116" t="str">
        <f>IF(ISBLANK(G178),"",VLOOKUP(G178,Lookup!$A$2:$B$550,2,FALSE))</f>
        <v/>
      </c>
      <c r="N178" s="45"/>
    </row>
    <row r="179" spans="1:14" x14ac:dyDescent="0.25">
      <c r="A179" s="42"/>
      <c r="B179" s="43"/>
      <c r="C179" s="42"/>
      <c r="D179" s="42"/>
      <c r="E179" s="42"/>
      <c r="F179" s="44"/>
      <c r="G179" s="51"/>
      <c r="H179" s="114"/>
      <c r="I179" s="95"/>
      <c r="J179" s="95"/>
      <c r="K179" s="95"/>
      <c r="L179" s="115">
        <f t="shared" si="2"/>
        <v>0</v>
      </c>
      <c r="M179" s="116" t="str">
        <f>IF(ISBLANK(G179),"",VLOOKUP(G179,Lookup!$A$2:$B$550,2,FALSE))</f>
        <v/>
      </c>
      <c r="N179" s="45"/>
    </row>
    <row r="180" spans="1:14" x14ac:dyDescent="0.25">
      <c r="A180" s="42"/>
      <c r="B180" s="43"/>
      <c r="C180" s="42"/>
      <c r="D180" s="42"/>
      <c r="E180" s="42"/>
      <c r="F180" s="44"/>
      <c r="G180" s="51"/>
      <c r="H180" s="114"/>
      <c r="I180" s="95"/>
      <c r="J180" s="95"/>
      <c r="K180" s="95"/>
      <c r="L180" s="115">
        <f t="shared" si="2"/>
        <v>0</v>
      </c>
      <c r="M180" s="116" t="str">
        <f>IF(ISBLANK(G180),"",VLOOKUP(G180,Lookup!$A$2:$B$550,2,FALSE))</f>
        <v/>
      </c>
      <c r="N180" s="45"/>
    </row>
    <row r="181" spans="1:14" x14ac:dyDescent="0.25">
      <c r="A181" s="42"/>
      <c r="B181" s="43"/>
      <c r="C181" s="42"/>
      <c r="D181" s="42"/>
      <c r="E181" s="42"/>
      <c r="F181" s="44"/>
      <c r="G181" s="51"/>
      <c r="H181" s="114"/>
      <c r="I181" s="95"/>
      <c r="J181" s="95"/>
      <c r="K181" s="95"/>
      <c r="L181" s="115">
        <f t="shared" si="2"/>
        <v>0</v>
      </c>
      <c r="M181" s="116" t="str">
        <f>IF(ISBLANK(G181),"",VLOOKUP(G181,Lookup!$A$2:$B$550,2,FALSE))</f>
        <v/>
      </c>
      <c r="N181" s="45"/>
    </row>
    <row r="182" spans="1:14" x14ac:dyDescent="0.25">
      <c r="A182" s="42"/>
      <c r="B182" s="43"/>
      <c r="C182" s="42"/>
      <c r="D182" s="42"/>
      <c r="E182" s="42"/>
      <c r="F182" s="44"/>
      <c r="G182" s="51"/>
      <c r="H182" s="114"/>
      <c r="I182" s="95"/>
      <c r="J182" s="95"/>
      <c r="K182" s="95"/>
      <c r="L182" s="115">
        <f t="shared" si="2"/>
        <v>0</v>
      </c>
      <c r="M182" s="116" t="str">
        <f>IF(ISBLANK(G182),"",VLOOKUP(G182,Lookup!$A$2:$B$550,2,FALSE))</f>
        <v/>
      </c>
      <c r="N182" s="45"/>
    </row>
    <row r="183" spans="1:14" x14ac:dyDescent="0.25">
      <c r="A183" s="42"/>
      <c r="B183" s="43"/>
      <c r="C183" s="42"/>
      <c r="D183" s="42"/>
      <c r="E183" s="42"/>
      <c r="F183" s="44"/>
      <c r="G183" s="51"/>
      <c r="H183" s="114"/>
      <c r="I183" s="95"/>
      <c r="J183" s="95"/>
      <c r="K183" s="95"/>
      <c r="L183" s="115">
        <f t="shared" si="2"/>
        <v>0</v>
      </c>
      <c r="M183" s="116" t="str">
        <f>IF(ISBLANK(G183),"",VLOOKUP(G183,Lookup!$A$2:$B$550,2,FALSE))</f>
        <v/>
      </c>
      <c r="N183" s="45"/>
    </row>
    <row r="184" spans="1:14" x14ac:dyDescent="0.25">
      <c r="A184" s="42"/>
      <c r="B184" s="43"/>
      <c r="C184" s="42"/>
      <c r="D184" s="42"/>
      <c r="E184" s="42"/>
      <c r="F184" s="44"/>
      <c r="G184" s="51"/>
      <c r="H184" s="114"/>
      <c r="I184" s="95"/>
      <c r="J184" s="95"/>
      <c r="K184" s="95"/>
      <c r="L184" s="115">
        <f t="shared" si="2"/>
        <v>0</v>
      </c>
      <c r="M184" s="116" t="str">
        <f>IF(ISBLANK(G184),"",VLOOKUP(G184,Lookup!$A$2:$B$550,2,FALSE))</f>
        <v/>
      </c>
      <c r="N184" s="45"/>
    </row>
    <row r="185" spans="1:14" x14ac:dyDescent="0.25">
      <c r="A185" s="42"/>
      <c r="B185" s="43"/>
      <c r="C185" s="42"/>
      <c r="D185" s="42"/>
      <c r="E185" s="42"/>
      <c r="F185" s="44"/>
      <c r="G185" s="51"/>
      <c r="H185" s="114"/>
      <c r="I185" s="95"/>
      <c r="J185" s="95"/>
      <c r="K185" s="95"/>
      <c r="L185" s="115">
        <f t="shared" si="2"/>
        <v>0</v>
      </c>
      <c r="M185" s="116" t="str">
        <f>IF(ISBLANK(G185),"",VLOOKUP(G185,Lookup!$A$2:$B$550,2,FALSE))</f>
        <v/>
      </c>
      <c r="N185" s="45"/>
    </row>
    <row r="186" spans="1:14" x14ac:dyDescent="0.25">
      <c r="A186" s="42"/>
      <c r="B186" s="43"/>
      <c r="C186" s="42"/>
      <c r="D186" s="42"/>
      <c r="E186" s="42"/>
      <c r="F186" s="44"/>
      <c r="G186" s="51"/>
      <c r="H186" s="114"/>
      <c r="I186" s="95"/>
      <c r="J186" s="95"/>
      <c r="K186" s="95"/>
      <c r="L186" s="115">
        <f t="shared" si="2"/>
        <v>0</v>
      </c>
      <c r="M186" s="116" t="str">
        <f>IF(ISBLANK(G186),"",VLOOKUP(G186,Lookup!$A$2:$B$550,2,FALSE))</f>
        <v/>
      </c>
      <c r="N186" s="45"/>
    </row>
    <row r="187" spans="1:14" x14ac:dyDescent="0.25">
      <c r="A187" s="42"/>
      <c r="B187" s="43"/>
      <c r="C187" s="42"/>
      <c r="D187" s="42"/>
      <c r="E187" s="42"/>
      <c r="F187" s="44"/>
      <c r="G187" s="51"/>
      <c r="H187" s="114"/>
      <c r="I187" s="95"/>
      <c r="J187" s="95"/>
      <c r="K187" s="95"/>
      <c r="L187" s="115">
        <f t="shared" si="2"/>
        <v>0</v>
      </c>
      <c r="M187" s="116" t="str">
        <f>IF(ISBLANK(G187),"",VLOOKUP(G187,Lookup!$A$2:$B$550,2,FALSE))</f>
        <v/>
      </c>
      <c r="N187" s="45"/>
    </row>
    <row r="188" spans="1:14" x14ac:dyDescent="0.25">
      <c r="A188" s="42"/>
      <c r="B188" s="43"/>
      <c r="C188" s="42"/>
      <c r="D188" s="42"/>
      <c r="E188" s="42"/>
      <c r="F188" s="44"/>
      <c r="G188" s="51"/>
      <c r="H188" s="114"/>
      <c r="I188" s="95"/>
      <c r="J188" s="95"/>
      <c r="K188" s="95"/>
      <c r="L188" s="115">
        <f t="shared" si="2"/>
        <v>0</v>
      </c>
      <c r="M188" s="116" t="str">
        <f>IF(ISBLANK(G188),"",VLOOKUP(G188,Lookup!$A$2:$B$550,2,FALSE))</f>
        <v/>
      </c>
      <c r="N188" s="45"/>
    </row>
    <row r="189" spans="1:14" x14ac:dyDescent="0.25">
      <c r="A189" s="42"/>
      <c r="B189" s="43"/>
      <c r="C189" s="42"/>
      <c r="D189" s="42"/>
      <c r="E189" s="42"/>
      <c r="F189" s="44"/>
      <c r="G189" s="51"/>
      <c r="H189" s="114"/>
      <c r="I189" s="95"/>
      <c r="J189" s="95"/>
      <c r="K189" s="95"/>
      <c r="L189" s="115">
        <f t="shared" si="2"/>
        <v>0</v>
      </c>
      <c r="M189" s="116" t="str">
        <f>IF(ISBLANK(G189),"",VLOOKUP(G189,Lookup!$A$2:$B$550,2,FALSE))</f>
        <v/>
      </c>
      <c r="N189" s="45"/>
    </row>
    <row r="190" spans="1:14" x14ac:dyDescent="0.25">
      <c r="A190" s="42"/>
      <c r="B190" s="43"/>
      <c r="C190" s="42"/>
      <c r="D190" s="42"/>
      <c r="E190" s="42"/>
      <c r="F190" s="44"/>
      <c r="G190" s="51"/>
      <c r="H190" s="114"/>
      <c r="I190" s="95"/>
      <c r="J190" s="95"/>
      <c r="K190" s="95"/>
      <c r="L190" s="115">
        <f t="shared" si="2"/>
        <v>0</v>
      </c>
      <c r="M190" s="116" t="str">
        <f>IF(ISBLANK(G190),"",VLOOKUP(G190,Lookup!$A$2:$B$550,2,FALSE))</f>
        <v/>
      </c>
      <c r="N190" s="45"/>
    </row>
    <row r="191" spans="1:14" x14ac:dyDescent="0.25">
      <c r="A191" s="42"/>
      <c r="B191" s="43"/>
      <c r="C191" s="42"/>
      <c r="D191" s="42"/>
      <c r="E191" s="42"/>
      <c r="F191" s="44"/>
      <c r="G191" s="51"/>
      <c r="H191" s="114"/>
      <c r="I191" s="95"/>
      <c r="J191" s="95"/>
      <c r="K191" s="95"/>
      <c r="L191" s="115">
        <f t="shared" si="2"/>
        <v>0</v>
      </c>
      <c r="M191" s="116" t="str">
        <f>IF(ISBLANK(G191),"",VLOOKUP(G191,Lookup!$A$2:$B$550,2,FALSE))</f>
        <v/>
      </c>
      <c r="N191" s="45"/>
    </row>
    <row r="192" spans="1:14" x14ac:dyDescent="0.25">
      <c r="A192" s="42"/>
      <c r="B192" s="43"/>
      <c r="C192" s="42"/>
      <c r="D192" s="42"/>
      <c r="E192" s="42"/>
      <c r="F192" s="44"/>
      <c r="G192" s="51"/>
      <c r="H192" s="114"/>
      <c r="I192" s="95"/>
      <c r="J192" s="95"/>
      <c r="K192" s="95"/>
      <c r="L192" s="115">
        <f t="shared" si="2"/>
        <v>0</v>
      </c>
      <c r="M192" s="116" t="str">
        <f>IF(ISBLANK(G192),"",VLOOKUP(G192,Lookup!$A$2:$B$550,2,FALSE))</f>
        <v/>
      </c>
      <c r="N192" s="45"/>
    </row>
    <row r="193" spans="1:14" x14ac:dyDescent="0.25">
      <c r="A193" s="42"/>
      <c r="B193" s="43"/>
      <c r="C193" s="42"/>
      <c r="D193" s="42"/>
      <c r="E193" s="42"/>
      <c r="F193" s="44"/>
      <c r="G193" s="51"/>
      <c r="H193" s="114"/>
      <c r="I193" s="95"/>
      <c r="J193" s="95"/>
      <c r="K193" s="95"/>
      <c r="L193" s="115">
        <f t="shared" si="2"/>
        <v>0</v>
      </c>
      <c r="M193" s="116" t="str">
        <f>IF(ISBLANK(G193),"",VLOOKUP(G193,Lookup!$A$2:$B$550,2,FALSE))</f>
        <v/>
      </c>
      <c r="N193" s="45"/>
    </row>
    <row r="194" spans="1:14" x14ac:dyDescent="0.25">
      <c r="A194" s="42"/>
      <c r="B194" s="43"/>
      <c r="C194" s="42"/>
      <c r="D194" s="42"/>
      <c r="E194" s="42"/>
      <c r="F194" s="44"/>
      <c r="G194" s="51"/>
      <c r="H194" s="114"/>
      <c r="I194" s="95"/>
      <c r="J194" s="95"/>
      <c r="K194" s="95"/>
      <c r="L194" s="115">
        <f t="shared" si="2"/>
        <v>0</v>
      </c>
      <c r="M194" s="116" t="str">
        <f>IF(ISBLANK(G194),"",VLOOKUP(G194,Lookup!$A$2:$B$550,2,FALSE))</f>
        <v/>
      </c>
      <c r="N194" s="45"/>
    </row>
    <row r="195" spans="1:14" x14ac:dyDescent="0.25">
      <c r="A195" s="42"/>
      <c r="B195" s="43"/>
      <c r="C195" s="42"/>
      <c r="D195" s="42"/>
      <c r="E195" s="42"/>
      <c r="F195" s="44"/>
      <c r="G195" s="51"/>
      <c r="H195" s="114"/>
      <c r="I195" s="95"/>
      <c r="J195" s="95"/>
      <c r="K195" s="95"/>
      <c r="L195" s="115">
        <f t="shared" si="2"/>
        <v>0</v>
      </c>
      <c r="M195" s="116" t="str">
        <f>IF(ISBLANK(G195),"",VLOOKUP(G195,Lookup!$A$2:$B$550,2,FALSE))</f>
        <v/>
      </c>
      <c r="N195" s="45"/>
    </row>
    <row r="196" spans="1:14" x14ac:dyDescent="0.25">
      <c r="A196" s="42"/>
      <c r="B196" s="43"/>
      <c r="C196" s="42"/>
      <c r="D196" s="42"/>
      <c r="E196" s="42"/>
      <c r="F196" s="44"/>
      <c r="G196" s="51"/>
      <c r="H196" s="114"/>
      <c r="I196" s="95"/>
      <c r="J196" s="95"/>
      <c r="K196" s="95"/>
      <c r="L196" s="115">
        <f t="shared" si="2"/>
        <v>0</v>
      </c>
      <c r="M196" s="116" t="str">
        <f>IF(ISBLANK(G196),"",VLOOKUP(G196,Lookup!$A$2:$B$550,2,FALSE))</f>
        <v/>
      </c>
      <c r="N196" s="45"/>
    </row>
    <row r="197" spans="1:14" x14ac:dyDescent="0.25">
      <c r="A197" s="42"/>
      <c r="B197" s="43"/>
      <c r="C197" s="42"/>
      <c r="D197" s="42"/>
      <c r="E197" s="42"/>
      <c r="F197" s="44"/>
      <c r="G197" s="51"/>
      <c r="H197" s="114"/>
      <c r="I197" s="95"/>
      <c r="J197" s="95"/>
      <c r="K197" s="95"/>
      <c r="L197" s="115">
        <f t="shared" si="2"/>
        <v>0</v>
      </c>
      <c r="M197" s="116" t="str">
        <f>IF(ISBLANK(G197),"",VLOOKUP(G197,Lookup!$A$2:$B$550,2,FALSE))</f>
        <v/>
      </c>
      <c r="N197" s="45"/>
    </row>
    <row r="198" spans="1:14" x14ac:dyDescent="0.25">
      <c r="A198" s="42"/>
      <c r="B198" s="43"/>
      <c r="C198" s="42"/>
      <c r="D198" s="42"/>
      <c r="E198" s="42"/>
      <c r="F198" s="44"/>
      <c r="G198" s="51"/>
      <c r="H198" s="114"/>
      <c r="I198" s="95"/>
      <c r="J198" s="95"/>
      <c r="K198" s="95"/>
      <c r="L198" s="115">
        <f t="shared" si="2"/>
        <v>0</v>
      </c>
      <c r="M198" s="116" t="str">
        <f>IF(ISBLANK(G198),"",VLOOKUP(G198,Lookup!$A$2:$B$550,2,FALSE))</f>
        <v/>
      </c>
      <c r="N198" s="45"/>
    </row>
    <row r="199" spans="1:14" x14ac:dyDescent="0.25">
      <c r="A199" s="42"/>
      <c r="B199" s="43"/>
      <c r="C199" s="42"/>
      <c r="D199" s="42"/>
      <c r="E199" s="42"/>
      <c r="F199" s="44"/>
      <c r="G199" s="51"/>
      <c r="H199" s="114"/>
      <c r="I199" s="95"/>
      <c r="J199" s="95"/>
      <c r="K199" s="95"/>
      <c r="L199" s="115">
        <f t="shared" si="2"/>
        <v>0</v>
      </c>
      <c r="M199" s="116" t="str">
        <f>IF(ISBLANK(G199),"",VLOOKUP(G199,Lookup!$A$2:$B$550,2,FALSE))</f>
        <v/>
      </c>
      <c r="N199" s="45"/>
    </row>
    <row r="200" spans="1:14" x14ac:dyDescent="0.25">
      <c r="A200" s="42"/>
      <c r="B200" s="43"/>
      <c r="C200" s="42"/>
      <c r="D200" s="42"/>
      <c r="E200" s="42"/>
      <c r="F200" s="44"/>
      <c r="G200" s="51"/>
      <c r="H200" s="114"/>
      <c r="I200" s="95"/>
      <c r="J200" s="95"/>
      <c r="K200" s="95"/>
      <c r="L200" s="115">
        <f t="shared" si="2"/>
        <v>0</v>
      </c>
      <c r="M200" s="116" t="str">
        <f>IF(ISBLANK(G200),"",VLOOKUP(G200,Lookup!$A$2:$B$550,2,FALSE))</f>
        <v/>
      </c>
      <c r="N200" s="45"/>
    </row>
    <row r="201" spans="1:14" x14ac:dyDescent="0.25">
      <c r="A201" s="42"/>
      <c r="B201" s="43"/>
      <c r="C201" s="42"/>
      <c r="D201" s="42"/>
      <c r="E201" s="42"/>
      <c r="F201" s="44"/>
      <c r="G201" s="51"/>
      <c r="H201" s="114"/>
      <c r="I201" s="95"/>
      <c r="J201" s="95"/>
      <c r="K201" s="95"/>
      <c r="L201" s="115">
        <f t="shared" si="2"/>
        <v>0</v>
      </c>
      <c r="M201" s="116" t="str">
        <f>IF(ISBLANK(G201),"",VLOOKUP(G201,Lookup!$A$2:$B$550,2,FALSE))</f>
        <v/>
      </c>
      <c r="N201" s="45"/>
    </row>
    <row r="202" spans="1:14" x14ac:dyDescent="0.25">
      <c r="A202" s="42"/>
      <c r="B202" s="43"/>
      <c r="C202" s="42"/>
      <c r="D202" s="42"/>
      <c r="E202" s="42"/>
      <c r="F202" s="44"/>
      <c r="G202" s="51"/>
      <c r="H202" s="114"/>
      <c r="I202" s="95"/>
      <c r="J202" s="95"/>
      <c r="K202" s="95"/>
      <c r="L202" s="115">
        <f t="shared" si="2"/>
        <v>0</v>
      </c>
      <c r="M202" s="116" t="str">
        <f>IF(ISBLANK(G202),"",VLOOKUP(G202,Lookup!$A$2:$B$550,2,FALSE))</f>
        <v/>
      </c>
      <c r="N202" s="45"/>
    </row>
    <row r="203" spans="1:14" x14ac:dyDescent="0.25">
      <c r="A203" s="42"/>
      <c r="B203" s="43"/>
      <c r="C203" s="42"/>
      <c r="D203" s="42"/>
      <c r="E203" s="42"/>
      <c r="F203" s="44"/>
      <c r="G203" s="51"/>
      <c r="H203" s="114"/>
      <c r="I203" s="95"/>
      <c r="J203" s="95"/>
      <c r="K203" s="95"/>
      <c r="L203" s="115">
        <f t="shared" si="2"/>
        <v>0</v>
      </c>
      <c r="M203" s="116" t="str">
        <f>IF(ISBLANK(G203),"",VLOOKUP(G203,Lookup!$A$2:$B$550,2,FALSE))</f>
        <v/>
      </c>
      <c r="N203" s="45"/>
    </row>
    <row r="204" spans="1:14" x14ac:dyDescent="0.25">
      <c r="A204" s="42"/>
      <c r="B204" s="43"/>
      <c r="C204" s="42"/>
      <c r="D204" s="42"/>
      <c r="E204" s="42"/>
      <c r="F204" s="44"/>
      <c r="G204" s="51"/>
      <c r="H204" s="114"/>
      <c r="I204" s="95"/>
      <c r="J204" s="95"/>
      <c r="K204" s="95"/>
      <c r="L204" s="115">
        <f t="shared" si="2"/>
        <v>0</v>
      </c>
      <c r="M204" s="116" t="str">
        <f>IF(ISBLANK(G204),"",VLOOKUP(G204,Lookup!$A$2:$B$550,2,FALSE))</f>
        <v/>
      </c>
      <c r="N204" s="45"/>
    </row>
    <row r="205" spans="1:14" x14ac:dyDescent="0.25">
      <c r="A205" s="42"/>
      <c r="B205" s="43"/>
      <c r="C205" s="42"/>
      <c r="D205" s="42"/>
      <c r="E205" s="42"/>
      <c r="F205" s="44"/>
      <c r="G205" s="51"/>
      <c r="H205" s="114"/>
      <c r="I205" s="95"/>
      <c r="J205" s="95"/>
      <c r="K205" s="95"/>
      <c r="L205" s="115">
        <f t="shared" si="2"/>
        <v>0</v>
      </c>
      <c r="M205" s="116" t="str">
        <f>IF(ISBLANK(G205),"",VLOOKUP(G205,Lookup!$A$2:$B$550,2,FALSE))</f>
        <v/>
      </c>
      <c r="N205" s="45"/>
    </row>
    <row r="206" spans="1:14" x14ac:dyDescent="0.25">
      <c r="A206" s="42"/>
      <c r="B206" s="43"/>
      <c r="C206" s="42"/>
      <c r="D206" s="42"/>
      <c r="E206" s="42"/>
      <c r="F206" s="44"/>
      <c r="G206" s="51"/>
      <c r="H206" s="114"/>
      <c r="I206" s="95"/>
      <c r="J206" s="95"/>
      <c r="K206" s="95"/>
      <c r="L206" s="115">
        <f t="shared" si="2"/>
        <v>0</v>
      </c>
      <c r="M206" s="116" t="str">
        <f>IF(ISBLANK(G206),"",VLOOKUP(G206,Lookup!$A$2:$B$550,2,FALSE))</f>
        <v/>
      </c>
      <c r="N206" s="45"/>
    </row>
    <row r="207" spans="1:14" x14ac:dyDescent="0.25">
      <c r="A207" s="42"/>
      <c r="B207" s="43"/>
      <c r="C207" s="42"/>
      <c r="D207" s="42"/>
      <c r="E207" s="42"/>
      <c r="F207" s="44"/>
      <c r="G207" s="51"/>
      <c r="H207" s="114"/>
      <c r="I207" s="95"/>
      <c r="J207" s="95"/>
      <c r="K207" s="95"/>
      <c r="L207" s="115">
        <f t="shared" si="2"/>
        <v>0</v>
      </c>
      <c r="M207" s="116" t="str">
        <f>IF(ISBLANK(G207),"",VLOOKUP(G207,Lookup!$A$2:$B$550,2,FALSE))</f>
        <v/>
      </c>
      <c r="N207" s="45"/>
    </row>
    <row r="208" spans="1:14" x14ac:dyDescent="0.25">
      <c r="A208" s="42"/>
      <c r="B208" s="43"/>
      <c r="C208" s="42"/>
      <c r="D208" s="42"/>
      <c r="E208" s="42"/>
      <c r="F208" s="44"/>
      <c r="G208" s="51"/>
      <c r="H208" s="114"/>
      <c r="I208" s="95"/>
      <c r="J208" s="95"/>
      <c r="K208" s="95"/>
      <c r="L208" s="115">
        <f t="shared" ref="L208:L271" si="3">IF(OR(ISBLANK(H208),H208=0),((I208*J208*K208)/1000)*0.15,H208)</f>
        <v>0</v>
      </c>
      <c r="M208" s="116" t="str">
        <f>IF(ISBLANK(G208),"",VLOOKUP(G208,Lookup!$A$2:$B$550,2,FALSE))</f>
        <v/>
      </c>
      <c r="N208" s="45"/>
    </row>
    <row r="209" spans="1:14" x14ac:dyDescent="0.25">
      <c r="A209" s="42"/>
      <c r="B209" s="43"/>
      <c r="C209" s="42"/>
      <c r="D209" s="42"/>
      <c r="E209" s="42"/>
      <c r="F209" s="44"/>
      <c r="G209" s="51"/>
      <c r="H209" s="114"/>
      <c r="I209" s="95"/>
      <c r="J209" s="95"/>
      <c r="K209" s="95"/>
      <c r="L209" s="115">
        <f t="shared" si="3"/>
        <v>0</v>
      </c>
      <c r="M209" s="116" t="str">
        <f>IF(ISBLANK(G209),"",VLOOKUP(G209,Lookup!$A$2:$B$550,2,FALSE))</f>
        <v/>
      </c>
      <c r="N209" s="45"/>
    </row>
    <row r="210" spans="1:14" x14ac:dyDescent="0.25">
      <c r="A210" s="42"/>
      <c r="B210" s="43"/>
      <c r="C210" s="42"/>
      <c r="D210" s="42"/>
      <c r="E210" s="42"/>
      <c r="F210" s="44"/>
      <c r="G210" s="51"/>
      <c r="H210" s="114"/>
      <c r="I210" s="95"/>
      <c r="J210" s="95"/>
      <c r="K210" s="95"/>
      <c r="L210" s="115">
        <f t="shared" si="3"/>
        <v>0</v>
      </c>
      <c r="M210" s="116" t="str">
        <f>IF(ISBLANK(G210),"",VLOOKUP(G210,Lookup!$A$2:$B$550,2,FALSE))</f>
        <v/>
      </c>
      <c r="N210" s="45"/>
    </row>
    <row r="211" spans="1:14" x14ac:dyDescent="0.25">
      <c r="A211" s="42"/>
      <c r="B211" s="43"/>
      <c r="C211" s="42"/>
      <c r="D211" s="42"/>
      <c r="E211" s="42"/>
      <c r="F211" s="44"/>
      <c r="G211" s="51"/>
      <c r="H211" s="114"/>
      <c r="I211" s="95"/>
      <c r="J211" s="95"/>
      <c r="K211" s="95"/>
      <c r="L211" s="115">
        <f t="shared" si="3"/>
        <v>0</v>
      </c>
      <c r="M211" s="116" t="str">
        <f>IF(ISBLANK(G211),"",VLOOKUP(G211,Lookup!$A$2:$B$550,2,FALSE))</f>
        <v/>
      </c>
      <c r="N211" s="45"/>
    </row>
    <row r="212" spans="1:14" x14ac:dyDescent="0.25">
      <c r="A212" s="42"/>
      <c r="B212" s="43"/>
      <c r="C212" s="42"/>
      <c r="D212" s="42"/>
      <c r="E212" s="42"/>
      <c r="F212" s="44"/>
      <c r="G212" s="51"/>
      <c r="H212" s="114"/>
      <c r="I212" s="95"/>
      <c r="J212" s="95"/>
      <c r="K212" s="95"/>
      <c r="L212" s="115">
        <f t="shared" si="3"/>
        <v>0</v>
      </c>
      <c r="M212" s="116" t="str">
        <f>IF(ISBLANK(G212),"",VLOOKUP(G212,Lookup!$A$2:$B$550,2,FALSE))</f>
        <v/>
      </c>
      <c r="N212" s="45"/>
    </row>
    <row r="213" spans="1:14" x14ac:dyDescent="0.25">
      <c r="A213" s="42"/>
      <c r="B213" s="43"/>
      <c r="C213" s="42"/>
      <c r="D213" s="42"/>
      <c r="E213" s="42"/>
      <c r="F213" s="44"/>
      <c r="G213" s="51"/>
      <c r="H213" s="114"/>
      <c r="I213" s="95"/>
      <c r="J213" s="95"/>
      <c r="K213" s="95"/>
      <c r="L213" s="115">
        <f t="shared" si="3"/>
        <v>0</v>
      </c>
      <c r="M213" s="116" t="str">
        <f>IF(ISBLANK(G213),"",VLOOKUP(G213,Lookup!$A$2:$B$550,2,FALSE))</f>
        <v/>
      </c>
      <c r="N213" s="45"/>
    </row>
    <row r="214" spans="1:14" x14ac:dyDescent="0.25">
      <c r="A214" s="42"/>
      <c r="B214" s="43"/>
      <c r="C214" s="42"/>
      <c r="D214" s="42"/>
      <c r="E214" s="42"/>
      <c r="F214" s="44"/>
      <c r="G214" s="51"/>
      <c r="H214" s="114"/>
      <c r="I214" s="95"/>
      <c r="J214" s="95"/>
      <c r="K214" s="95"/>
      <c r="L214" s="115">
        <f t="shared" si="3"/>
        <v>0</v>
      </c>
      <c r="M214" s="116" t="str">
        <f>IF(ISBLANK(G214),"",VLOOKUP(G214,Lookup!$A$2:$B$550,2,FALSE))</f>
        <v/>
      </c>
      <c r="N214" s="45"/>
    </row>
    <row r="215" spans="1:14" x14ac:dyDescent="0.25">
      <c r="A215" s="42"/>
      <c r="B215" s="43"/>
      <c r="C215" s="42"/>
      <c r="D215" s="42"/>
      <c r="E215" s="42"/>
      <c r="F215" s="44"/>
      <c r="G215" s="51"/>
      <c r="H215" s="114"/>
      <c r="I215" s="95"/>
      <c r="J215" s="95"/>
      <c r="K215" s="95"/>
      <c r="L215" s="115">
        <f t="shared" si="3"/>
        <v>0</v>
      </c>
      <c r="M215" s="116" t="str">
        <f>IF(ISBLANK(G215),"",VLOOKUP(G215,Lookup!$A$2:$B$550,2,FALSE))</f>
        <v/>
      </c>
      <c r="N215" s="45"/>
    </row>
    <row r="216" spans="1:14" x14ac:dyDescent="0.25">
      <c r="A216" s="42"/>
      <c r="B216" s="43"/>
      <c r="C216" s="42"/>
      <c r="D216" s="42"/>
      <c r="E216" s="42"/>
      <c r="F216" s="44"/>
      <c r="G216" s="51"/>
      <c r="H216" s="114"/>
      <c r="I216" s="95"/>
      <c r="J216" s="95"/>
      <c r="K216" s="95"/>
      <c r="L216" s="115">
        <f t="shared" si="3"/>
        <v>0</v>
      </c>
      <c r="M216" s="116" t="str">
        <f>IF(ISBLANK(G216),"",VLOOKUP(G216,Lookup!$A$2:$B$550,2,FALSE))</f>
        <v/>
      </c>
      <c r="N216" s="45"/>
    </row>
    <row r="217" spans="1:14" x14ac:dyDescent="0.25">
      <c r="A217" s="42"/>
      <c r="B217" s="43"/>
      <c r="C217" s="42"/>
      <c r="D217" s="42"/>
      <c r="E217" s="42"/>
      <c r="F217" s="44"/>
      <c r="G217" s="51"/>
      <c r="H217" s="114"/>
      <c r="I217" s="95"/>
      <c r="J217" s="95"/>
      <c r="K217" s="95"/>
      <c r="L217" s="115">
        <f t="shared" si="3"/>
        <v>0</v>
      </c>
      <c r="M217" s="116" t="str">
        <f>IF(ISBLANK(G217),"",VLOOKUP(G217,Lookup!$A$2:$B$550,2,FALSE))</f>
        <v/>
      </c>
      <c r="N217" s="45"/>
    </row>
    <row r="218" spans="1:14" x14ac:dyDescent="0.25">
      <c r="A218" s="42"/>
      <c r="B218" s="43"/>
      <c r="C218" s="42"/>
      <c r="D218" s="42"/>
      <c r="E218" s="42"/>
      <c r="F218" s="44"/>
      <c r="G218" s="51"/>
      <c r="H218" s="114"/>
      <c r="I218" s="95"/>
      <c r="J218" s="95"/>
      <c r="K218" s="95"/>
      <c r="L218" s="115">
        <f t="shared" si="3"/>
        <v>0</v>
      </c>
      <c r="M218" s="116" t="str">
        <f>IF(ISBLANK(G218),"",VLOOKUP(G218,Lookup!$A$2:$B$550,2,FALSE))</f>
        <v/>
      </c>
      <c r="N218" s="45"/>
    </row>
    <row r="219" spans="1:14" x14ac:dyDescent="0.25">
      <c r="A219" s="42"/>
      <c r="B219" s="43"/>
      <c r="C219" s="42"/>
      <c r="D219" s="42"/>
      <c r="E219" s="42"/>
      <c r="F219" s="44"/>
      <c r="G219" s="51"/>
      <c r="H219" s="114"/>
      <c r="I219" s="95"/>
      <c r="J219" s="95"/>
      <c r="K219" s="95"/>
      <c r="L219" s="115">
        <f t="shared" si="3"/>
        <v>0</v>
      </c>
      <c r="M219" s="116" t="str">
        <f>IF(ISBLANK(G219),"",VLOOKUP(G219,Lookup!$A$2:$B$550,2,FALSE))</f>
        <v/>
      </c>
      <c r="N219" s="45"/>
    </row>
    <row r="220" spans="1:14" x14ac:dyDescent="0.25">
      <c r="A220" s="42"/>
      <c r="B220" s="43"/>
      <c r="C220" s="42"/>
      <c r="D220" s="42"/>
      <c r="E220" s="42"/>
      <c r="F220" s="44"/>
      <c r="G220" s="51"/>
      <c r="H220" s="114"/>
      <c r="I220" s="95"/>
      <c r="J220" s="95"/>
      <c r="K220" s="95"/>
      <c r="L220" s="115">
        <f t="shared" si="3"/>
        <v>0</v>
      </c>
      <c r="M220" s="116" t="str">
        <f>IF(ISBLANK(G220),"",VLOOKUP(G220,Lookup!$A$2:$B$550,2,FALSE))</f>
        <v/>
      </c>
      <c r="N220" s="45"/>
    </row>
    <row r="221" spans="1:14" x14ac:dyDescent="0.25">
      <c r="A221" s="42"/>
      <c r="B221" s="43"/>
      <c r="C221" s="42"/>
      <c r="D221" s="42"/>
      <c r="E221" s="42"/>
      <c r="F221" s="44"/>
      <c r="G221" s="51"/>
      <c r="H221" s="114"/>
      <c r="I221" s="95"/>
      <c r="J221" s="95"/>
      <c r="K221" s="95"/>
      <c r="L221" s="115">
        <f t="shared" si="3"/>
        <v>0</v>
      </c>
      <c r="M221" s="116" t="str">
        <f>IF(ISBLANK(G221),"",VLOOKUP(G221,Lookup!$A$2:$B$550,2,FALSE))</f>
        <v/>
      </c>
      <c r="N221" s="45"/>
    </row>
    <row r="222" spans="1:14" x14ac:dyDescent="0.25">
      <c r="A222" s="42"/>
      <c r="B222" s="43"/>
      <c r="C222" s="42"/>
      <c r="D222" s="42"/>
      <c r="E222" s="42"/>
      <c r="F222" s="44"/>
      <c r="G222" s="51"/>
      <c r="H222" s="114"/>
      <c r="I222" s="95"/>
      <c r="J222" s="95"/>
      <c r="K222" s="95"/>
      <c r="L222" s="115">
        <f t="shared" si="3"/>
        <v>0</v>
      </c>
      <c r="M222" s="116" t="str">
        <f>IF(ISBLANK(G222),"",VLOOKUP(G222,Lookup!$A$2:$B$550,2,FALSE))</f>
        <v/>
      </c>
      <c r="N222" s="45"/>
    </row>
    <row r="223" spans="1:14" x14ac:dyDescent="0.25">
      <c r="A223" s="42"/>
      <c r="B223" s="43"/>
      <c r="C223" s="42"/>
      <c r="D223" s="42"/>
      <c r="E223" s="42"/>
      <c r="F223" s="44"/>
      <c r="G223" s="51"/>
      <c r="H223" s="114"/>
      <c r="I223" s="95"/>
      <c r="J223" s="95"/>
      <c r="K223" s="95"/>
      <c r="L223" s="115">
        <f t="shared" si="3"/>
        <v>0</v>
      </c>
      <c r="M223" s="116" t="str">
        <f>IF(ISBLANK(G223),"",VLOOKUP(G223,Lookup!$A$2:$B$550,2,FALSE))</f>
        <v/>
      </c>
      <c r="N223" s="45"/>
    </row>
    <row r="224" spans="1:14" x14ac:dyDescent="0.25">
      <c r="A224" s="42"/>
      <c r="B224" s="43"/>
      <c r="C224" s="42"/>
      <c r="D224" s="42"/>
      <c r="E224" s="42"/>
      <c r="F224" s="44"/>
      <c r="G224" s="51"/>
      <c r="H224" s="114"/>
      <c r="I224" s="95"/>
      <c r="J224" s="95"/>
      <c r="K224" s="95"/>
      <c r="L224" s="115">
        <f t="shared" si="3"/>
        <v>0</v>
      </c>
      <c r="M224" s="116" t="str">
        <f>IF(ISBLANK(G224),"",VLOOKUP(G224,Lookup!$A$2:$B$550,2,FALSE))</f>
        <v/>
      </c>
      <c r="N224" s="45"/>
    </row>
    <row r="225" spans="1:14" x14ac:dyDescent="0.25">
      <c r="A225" s="42"/>
      <c r="B225" s="43"/>
      <c r="C225" s="42"/>
      <c r="D225" s="42"/>
      <c r="E225" s="42"/>
      <c r="F225" s="44"/>
      <c r="G225" s="51"/>
      <c r="H225" s="114"/>
      <c r="I225" s="95"/>
      <c r="J225" s="95"/>
      <c r="K225" s="95"/>
      <c r="L225" s="115">
        <f t="shared" si="3"/>
        <v>0</v>
      </c>
      <c r="M225" s="116" t="str">
        <f>IF(ISBLANK(G225),"",VLOOKUP(G225,Lookup!$A$2:$B$550,2,FALSE))</f>
        <v/>
      </c>
      <c r="N225" s="45"/>
    </row>
    <row r="226" spans="1:14" x14ac:dyDescent="0.25">
      <c r="A226" s="42"/>
      <c r="B226" s="43"/>
      <c r="C226" s="42"/>
      <c r="D226" s="42"/>
      <c r="E226" s="42"/>
      <c r="F226" s="44"/>
      <c r="G226" s="51"/>
      <c r="H226" s="114"/>
      <c r="I226" s="95"/>
      <c r="J226" s="95"/>
      <c r="K226" s="95"/>
      <c r="L226" s="115">
        <f t="shared" si="3"/>
        <v>0</v>
      </c>
      <c r="M226" s="116" t="str">
        <f>IF(ISBLANK(G226),"",VLOOKUP(G226,Lookup!$A$2:$B$550,2,FALSE))</f>
        <v/>
      </c>
      <c r="N226" s="45"/>
    </row>
    <row r="227" spans="1:14" x14ac:dyDescent="0.25">
      <c r="A227" s="42"/>
      <c r="B227" s="43"/>
      <c r="C227" s="42"/>
      <c r="D227" s="42"/>
      <c r="E227" s="42"/>
      <c r="F227" s="44"/>
      <c r="G227" s="51"/>
      <c r="H227" s="114"/>
      <c r="I227" s="95"/>
      <c r="J227" s="95"/>
      <c r="K227" s="95"/>
      <c r="L227" s="115">
        <f t="shared" si="3"/>
        <v>0</v>
      </c>
      <c r="M227" s="116" t="str">
        <f>IF(ISBLANK(G227),"",VLOOKUP(G227,Lookup!$A$2:$B$550,2,FALSE))</f>
        <v/>
      </c>
      <c r="N227" s="45"/>
    </row>
    <row r="228" spans="1:14" x14ac:dyDescent="0.25">
      <c r="A228" s="42"/>
      <c r="B228" s="43"/>
      <c r="C228" s="42"/>
      <c r="D228" s="42"/>
      <c r="E228" s="42"/>
      <c r="F228" s="44"/>
      <c r="G228" s="51"/>
      <c r="H228" s="114"/>
      <c r="I228" s="95"/>
      <c r="J228" s="95"/>
      <c r="K228" s="95"/>
      <c r="L228" s="115">
        <f t="shared" si="3"/>
        <v>0</v>
      </c>
      <c r="M228" s="116" t="str">
        <f>IF(ISBLANK(G228),"",VLOOKUP(G228,Lookup!$A$2:$B$550,2,FALSE))</f>
        <v/>
      </c>
      <c r="N228" s="45"/>
    </row>
    <row r="229" spans="1:14" x14ac:dyDescent="0.25">
      <c r="A229" s="42"/>
      <c r="B229" s="43"/>
      <c r="C229" s="42"/>
      <c r="D229" s="42"/>
      <c r="E229" s="42"/>
      <c r="F229" s="44"/>
      <c r="G229" s="51"/>
      <c r="H229" s="114"/>
      <c r="I229" s="95"/>
      <c r="J229" s="95"/>
      <c r="K229" s="95"/>
      <c r="L229" s="115">
        <f t="shared" si="3"/>
        <v>0</v>
      </c>
      <c r="M229" s="116" t="str">
        <f>IF(ISBLANK(G229),"",VLOOKUP(G229,Lookup!$A$2:$B$550,2,FALSE))</f>
        <v/>
      </c>
      <c r="N229" s="45"/>
    </row>
    <row r="230" spans="1:14" x14ac:dyDescent="0.25">
      <c r="A230" s="42"/>
      <c r="B230" s="43"/>
      <c r="C230" s="42"/>
      <c r="D230" s="42"/>
      <c r="E230" s="42"/>
      <c r="F230" s="44"/>
      <c r="G230" s="51"/>
      <c r="H230" s="114"/>
      <c r="I230" s="95"/>
      <c r="J230" s="95"/>
      <c r="K230" s="95"/>
      <c r="L230" s="115">
        <f t="shared" si="3"/>
        <v>0</v>
      </c>
      <c r="M230" s="116" t="str">
        <f>IF(ISBLANK(G230),"",VLOOKUP(G230,Lookup!$A$2:$B$550,2,FALSE))</f>
        <v/>
      </c>
      <c r="N230" s="45"/>
    </row>
    <row r="231" spans="1:14" x14ac:dyDescent="0.25">
      <c r="A231" s="42"/>
      <c r="B231" s="43"/>
      <c r="C231" s="42"/>
      <c r="D231" s="42"/>
      <c r="E231" s="42"/>
      <c r="F231" s="44"/>
      <c r="G231" s="51"/>
      <c r="H231" s="114"/>
      <c r="I231" s="95"/>
      <c r="J231" s="95"/>
      <c r="K231" s="95"/>
      <c r="L231" s="115">
        <f t="shared" si="3"/>
        <v>0</v>
      </c>
      <c r="M231" s="116" t="str">
        <f>IF(ISBLANK(G231),"",VLOOKUP(G231,Lookup!$A$2:$B$550,2,FALSE))</f>
        <v/>
      </c>
      <c r="N231" s="45"/>
    </row>
    <row r="232" spans="1:14" x14ac:dyDescent="0.25">
      <c r="A232" s="42"/>
      <c r="B232" s="43"/>
      <c r="C232" s="42"/>
      <c r="D232" s="42"/>
      <c r="E232" s="42"/>
      <c r="F232" s="44"/>
      <c r="G232" s="51"/>
      <c r="H232" s="114"/>
      <c r="I232" s="95"/>
      <c r="J232" s="95"/>
      <c r="K232" s="95"/>
      <c r="L232" s="115">
        <f t="shared" si="3"/>
        <v>0</v>
      </c>
      <c r="M232" s="116" t="str">
        <f>IF(ISBLANK(G232),"",VLOOKUP(G232,Lookup!$A$2:$B$550,2,FALSE))</f>
        <v/>
      </c>
      <c r="N232" s="45"/>
    </row>
    <row r="233" spans="1:14" x14ac:dyDescent="0.25">
      <c r="A233" s="42"/>
      <c r="B233" s="43"/>
      <c r="C233" s="42"/>
      <c r="D233" s="42"/>
      <c r="E233" s="42"/>
      <c r="F233" s="44"/>
      <c r="G233" s="51"/>
      <c r="H233" s="114"/>
      <c r="I233" s="95"/>
      <c r="J233" s="95"/>
      <c r="K233" s="95"/>
      <c r="L233" s="115">
        <f t="shared" si="3"/>
        <v>0</v>
      </c>
      <c r="M233" s="116" t="str">
        <f>IF(ISBLANK(G233),"",VLOOKUP(G233,Lookup!$A$2:$B$550,2,FALSE))</f>
        <v/>
      </c>
      <c r="N233" s="45"/>
    </row>
    <row r="234" spans="1:14" x14ac:dyDescent="0.25">
      <c r="A234" s="42"/>
      <c r="B234" s="43"/>
      <c r="C234" s="42"/>
      <c r="D234" s="42"/>
      <c r="E234" s="42"/>
      <c r="F234" s="44"/>
      <c r="G234" s="51"/>
      <c r="H234" s="114"/>
      <c r="I234" s="95"/>
      <c r="J234" s="95"/>
      <c r="K234" s="95"/>
      <c r="L234" s="115">
        <f t="shared" si="3"/>
        <v>0</v>
      </c>
      <c r="M234" s="116" t="str">
        <f>IF(ISBLANK(G234),"",VLOOKUP(G234,Lookup!$A$2:$B$550,2,FALSE))</f>
        <v/>
      </c>
      <c r="N234" s="45"/>
    </row>
    <row r="235" spans="1:14" x14ac:dyDescent="0.25">
      <c r="A235" s="42"/>
      <c r="B235" s="43"/>
      <c r="C235" s="42"/>
      <c r="D235" s="42"/>
      <c r="E235" s="42"/>
      <c r="F235" s="44"/>
      <c r="G235" s="51"/>
      <c r="H235" s="114"/>
      <c r="I235" s="95"/>
      <c r="J235" s="95"/>
      <c r="K235" s="95"/>
      <c r="L235" s="115">
        <f t="shared" si="3"/>
        <v>0</v>
      </c>
      <c r="M235" s="116" t="str">
        <f>IF(ISBLANK(G235),"",VLOOKUP(G235,Lookup!$A$2:$B$550,2,FALSE))</f>
        <v/>
      </c>
      <c r="N235" s="45"/>
    </row>
    <row r="236" spans="1:14" x14ac:dyDescent="0.25">
      <c r="A236" s="42"/>
      <c r="B236" s="43"/>
      <c r="C236" s="42"/>
      <c r="D236" s="42"/>
      <c r="E236" s="42"/>
      <c r="F236" s="44"/>
      <c r="G236" s="51"/>
      <c r="H236" s="114"/>
      <c r="I236" s="95"/>
      <c r="J236" s="95"/>
      <c r="K236" s="95"/>
      <c r="L236" s="115">
        <f t="shared" si="3"/>
        <v>0</v>
      </c>
      <c r="M236" s="116" t="str">
        <f>IF(ISBLANK(G236),"",VLOOKUP(G236,Lookup!$A$2:$B$550,2,FALSE))</f>
        <v/>
      </c>
      <c r="N236" s="45"/>
    </row>
    <row r="237" spans="1:14" x14ac:dyDescent="0.25">
      <c r="A237" s="42"/>
      <c r="B237" s="43"/>
      <c r="C237" s="42"/>
      <c r="D237" s="42"/>
      <c r="E237" s="42"/>
      <c r="F237" s="44"/>
      <c r="G237" s="51"/>
      <c r="H237" s="114"/>
      <c r="I237" s="95"/>
      <c r="J237" s="95"/>
      <c r="K237" s="95"/>
      <c r="L237" s="115">
        <f t="shared" si="3"/>
        <v>0</v>
      </c>
      <c r="M237" s="116" t="str">
        <f>IF(ISBLANK(G237),"",VLOOKUP(G237,Lookup!$A$2:$B$550,2,FALSE))</f>
        <v/>
      </c>
      <c r="N237" s="45"/>
    </row>
    <row r="238" spans="1:14" x14ac:dyDescent="0.25">
      <c r="A238" s="42"/>
      <c r="B238" s="43"/>
      <c r="C238" s="42"/>
      <c r="D238" s="42"/>
      <c r="E238" s="42"/>
      <c r="F238" s="44"/>
      <c r="G238" s="51"/>
      <c r="H238" s="114"/>
      <c r="I238" s="95"/>
      <c r="J238" s="95"/>
      <c r="K238" s="95"/>
      <c r="L238" s="115">
        <f t="shared" si="3"/>
        <v>0</v>
      </c>
      <c r="M238" s="116" t="str">
        <f>IF(ISBLANK(G238),"",VLOOKUP(G238,Lookup!$A$2:$B$550,2,FALSE))</f>
        <v/>
      </c>
      <c r="N238" s="45"/>
    </row>
    <row r="239" spans="1:14" x14ac:dyDescent="0.25">
      <c r="A239" s="42"/>
      <c r="B239" s="43"/>
      <c r="C239" s="42"/>
      <c r="D239" s="42"/>
      <c r="E239" s="42"/>
      <c r="F239" s="44"/>
      <c r="G239" s="51"/>
      <c r="H239" s="114"/>
      <c r="I239" s="95"/>
      <c r="J239" s="95"/>
      <c r="K239" s="95"/>
      <c r="L239" s="115">
        <f t="shared" si="3"/>
        <v>0</v>
      </c>
      <c r="M239" s="116" t="str">
        <f>IF(ISBLANK(G239),"",VLOOKUP(G239,Lookup!$A$2:$B$550,2,FALSE))</f>
        <v/>
      </c>
      <c r="N239" s="45"/>
    </row>
    <row r="240" spans="1:14" x14ac:dyDescent="0.25">
      <c r="A240" s="42"/>
      <c r="B240" s="43"/>
      <c r="C240" s="42"/>
      <c r="D240" s="42"/>
      <c r="E240" s="42"/>
      <c r="F240" s="44"/>
      <c r="G240" s="51"/>
      <c r="H240" s="114"/>
      <c r="I240" s="95"/>
      <c r="J240" s="95"/>
      <c r="K240" s="95"/>
      <c r="L240" s="115">
        <f t="shared" si="3"/>
        <v>0</v>
      </c>
      <c r="M240" s="116" t="str">
        <f>IF(ISBLANK(G240),"",VLOOKUP(G240,Lookup!$A$2:$B$550,2,FALSE))</f>
        <v/>
      </c>
      <c r="N240" s="45"/>
    </row>
    <row r="241" spans="1:14" x14ac:dyDescent="0.25">
      <c r="A241" s="42"/>
      <c r="B241" s="43"/>
      <c r="C241" s="42"/>
      <c r="D241" s="42"/>
      <c r="E241" s="42"/>
      <c r="F241" s="44"/>
      <c r="G241" s="51"/>
      <c r="H241" s="114"/>
      <c r="I241" s="95"/>
      <c r="J241" s="95"/>
      <c r="K241" s="95"/>
      <c r="L241" s="115">
        <f t="shared" si="3"/>
        <v>0</v>
      </c>
      <c r="M241" s="116" t="str">
        <f>IF(ISBLANK(G241),"",VLOOKUP(G241,Lookup!$A$2:$B$550,2,FALSE))</f>
        <v/>
      </c>
      <c r="N241" s="45"/>
    </row>
    <row r="242" spans="1:14" x14ac:dyDescent="0.25">
      <c r="A242" s="42"/>
      <c r="B242" s="43"/>
      <c r="C242" s="42"/>
      <c r="D242" s="42"/>
      <c r="E242" s="42"/>
      <c r="F242" s="44"/>
      <c r="G242" s="51"/>
      <c r="H242" s="114"/>
      <c r="I242" s="95"/>
      <c r="J242" s="95"/>
      <c r="K242" s="95"/>
      <c r="L242" s="115">
        <f t="shared" si="3"/>
        <v>0</v>
      </c>
      <c r="M242" s="116" t="str">
        <f>IF(ISBLANK(G242),"",VLOOKUP(G242,Lookup!$A$2:$B$550,2,FALSE))</f>
        <v/>
      </c>
      <c r="N242" s="45"/>
    </row>
    <row r="243" spans="1:14" x14ac:dyDescent="0.25">
      <c r="A243" s="42"/>
      <c r="B243" s="43"/>
      <c r="C243" s="42"/>
      <c r="D243" s="42"/>
      <c r="E243" s="42"/>
      <c r="F243" s="44"/>
      <c r="G243" s="51"/>
      <c r="H243" s="114"/>
      <c r="I243" s="95"/>
      <c r="J243" s="95"/>
      <c r="K243" s="95"/>
      <c r="L243" s="115">
        <f t="shared" si="3"/>
        <v>0</v>
      </c>
      <c r="M243" s="116" t="str">
        <f>IF(ISBLANK(G243),"",VLOOKUP(G243,Lookup!$A$2:$B$550,2,FALSE))</f>
        <v/>
      </c>
      <c r="N243" s="45"/>
    </row>
    <row r="244" spans="1:14" x14ac:dyDescent="0.25">
      <c r="A244" s="42"/>
      <c r="B244" s="43"/>
      <c r="C244" s="42"/>
      <c r="D244" s="42"/>
      <c r="E244" s="42"/>
      <c r="F244" s="44"/>
      <c r="G244" s="51"/>
      <c r="H244" s="114"/>
      <c r="I244" s="95"/>
      <c r="J244" s="95"/>
      <c r="K244" s="95"/>
      <c r="L244" s="115">
        <f t="shared" si="3"/>
        <v>0</v>
      </c>
      <c r="M244" s="116" t="str">
        <f>IF(ISBLANK(G244),"",VLOOKUP(G244,Lookup!$A$2:$B$550,2,FALSE))</f>
        <v/>
      </c>
      <c r="N244" s="45"/>
    </row>
    <row r="245" spans="1:14" x14ac:dyDescent="0.25">
      <c r="A245" s="42"/>
      <c r="B245" s="43"/>
      <c r="C245" s="42"/>
      <c r="D245" s="42"/>
      <c r="E245" s="42"/>
      <c r="F245" s="44"/>
      <c r="G245" s="51"/>
      <c r="H245" s="114"/>
      <c r="I245" s="95"/>
      <c r="J245" s="95"/>
      <c r="K245" s="95"/>
      <c r="L245" s="115">
        <f t="shared" si="3"/>
        <v>0</v>
      </c>
      <c r="M245" s="116" t="str">
        <f>IF(ISBLANK(G245),"",VLOOKUP(G245,Lookup!$A$2:$B$550,2,FALSE))</f>
        <v/>
      </c>
      <c r="N245" s="45"/>
    </row>
    <row r="246" spans="1:14" x14ac:dyDescent="0.25">
      <c r="A246" s="42"/>
      <c r="B246" s="43"/>
      <c r="C246" s="42"/>
      <c r="D246" s="42"/>
      <c r="E246" s="42"/>
      <c r="F246" s="44"/>
      <c r="G246" s="51"/>
      <c r="H246" s="114"/>
      <c r="I246" s="95"/>
      <c r="J246" s="95"/>
      <c r="K246" s="95"/>
      <c r="L246" s="115">
        <f t="shared" si="3"/>
        <v>0</v>
      </c>
      <c r="M246" s="116" t="str">
        <f>IF(ISBLANK(G246),"",VLOOKUP(G246,Lookup!$A$2:$B$550,2,FALSE))</f>
        <v/>
      </c>
      <c r="N246" s="45"/>
    </row>
    <row r="247" spans="1:14" x14ac:dyDescent="0.25">
      <c r="A247" s="42"/>
      <c r="B247" s="43"/>
      <c r="C247" s="42"/>
      <c r="D247" s="42"/>
      <c r="E247" s="42"/>
      <c r="F247" s="44"/>
      <c r="G247" s="51"/>
      <c r="H247" s="114"/>
      <c r="I247" s="95"/>
      <c r="J247" s="95"/>
      <c r="K247" s="95"/>
      <c r="L247" s="115">
        <f t="shared" si="3"/>
        <v>0</v>
      </c>
      <c r="M247" s="116" t="str">
        <f>IF(ISBLANK(G247),"",VLOOKUP(G247,Lookup!$A$2:$B$550,2,FALSE))</f>
        <v/>
      </c>
      <c r="N247" s="45"/>
    </row>
    <row r="248" spans="1:14" x14ac:dyDescent="0.25">
      <c r="A248" s="42"/>
      <c r="B248" s="43"/>
      <c r="C248" s="42"/>
      <c r="D248" s="42"/>
      <c r="E248" s="42"/>
      <c r="F248" s="44"/>
      <c r="G248" s="51"/>
      <c r="H248" s="114"/>
      <c r="I248" s="95"/>
      <c r="J248" s="95"/>
      <c r="K248" s="95"/>
      <c r="L248" s="115">
        <f t="shared" si="3"/>
        <v>0</v>
      </c>
      <c r="M248" s="116" t="str">
        <f>IF(ISBLANK(G248),"",VLOOKUP(G248,Lookup!$A$2:$B$550,2,FALSE))</f>
        <v/>
      </c>
      <c r="N248" s="45"/>
    </row>
    <row r="249" spans="1:14" x14ac:dyDescent="0.25">
      <c r="A249" s="42"/>
      <c r="B249" s="43"/>
      <c r="C249" s="42"/>
      <c r="D249" s="42"/>
      <c r="E249" s="42"/>
      <c r="F249" s="44"/>
      <c r="G249" s="51"/>
      <c r="H249" s="114"/>
      <c r="I249" s="95"/>
      <c r="J249" s="95"/>
      <c r="K249" s="95"/>
      <c r="L249" s="115">
        <f t="shared" si="3"/>
        <v>0</v>
      </c>
      <c r="M249" s="116" t="str">
        <f>IF(ISBLANK(G249),"",VLOOKUP(G249,Lookup!$A$2:$B$550,2,FALSE))</f>
        <v/>
      </c>
      <c r="N249" s="45"/>
    </row>
    <row r="250" spans="1:14" x14ac:dyDescent="0.25">
      <c r="A250" s="42"/>
      <c r="B250" s="43"/>
      <c r="C250" s="42"/>
      <c r="D250" s="42"/>
      <c r="E250" s="42"/>
      <c r="F250" s="44"/>
      <c r="G250" s="51"/>
      <c r="H250" s="114"/>
      <c r="I250" s="95"/>
      <c r="J250" s="95"/>
      <c r="K250" s="95"/>
      <c r="L250" s="115">
        <f t="shared" si="3"/>
        <v>0</v>
      </c>
      <c r="M250" s="116" t="str">
        <f>IF(ISBLANK(G250),"",VLOOKUP(G250,Lookup!$A$2:$B$550,2,FALSE))</f>
        <v/>
      </c>
      <c r="N250" s="45"/>
    </row>
    <row r="251" spans="1:14" x14ac:dyDescent="0.25">
      <c r="A251" s="42"/>
      <c r="B251" s="43"/>
      <c r="C251" s="42"/>
      <c r="D251" s="42"/>
      <c r="E251" s="42"/>
      <c r="F251" s="44"/>
      <c r="G251" s="51"/>
      <c r="H251" s="114"/>
      <c r="I251" s="95"/>
      <c r="J251" s="95"/>
      <c r="K251" s="95"/>
      <c r="L251" s="115">
        <f t="shared" si="3"/>
        <v>0</v>
      </c>
      <c r="M251" s="116" t="str">
        <f>IF(ISBLANK(G251),"",VLOOKUP(G251,Lookup!$A$2:$B$550,2,FALSE))</f>
        <v/>
      </c>
      <c r="N251" s="45"/>
    </row>
    <row r="252" spans="1:14" x14ac:dyDescent="0.25">
      <c r="A252" s="42"/>
      <c r="B252" s="43"/>
      <c r="C252" s="42"/>
      <c r="D252" s="42"/>
      <c r="E252" s="42"/>
      <c r="F252" s="44"/>
      <c r="G252" s="51"/>
      <c r="H252" s="114"/>
      <c r="I252" s="95"/>
      <c r="J252" s="95"/>
      <c r="K252" s="95"/>
      <c r="L252" s="115">
        <f t="shared" si="3"/>
        <v>0</v>
      </c>
      <c r="M252" s="116" t="str">
        <f>IF(ISBLANK(G252),"",VLOOKUP(G252,Lookup!$A$2:$B$550,2,FALSE))</f>
        <v/>
      </c>
      <c r="N252" s="45"/>
    </row>
    <row r="253" spans="1:14" x14ac:dyDescent="0.25">
      <c r="A253" s="42"/>
      <c r="B253" s="43"/>
      <c r="C253" s="42"/>
      <c r="D253" s="42"/>
      <c r="E253" s="42"/>
      <c r="F253" s="44"/>
      <c r="G253" s="51"/>
      <c r="H253" s="114"/>
      <c r="I253" s="95"/>
      <c r="J253" s="95"/>
      <c r="K253" s="95"/>
      <c r="L253" s="115">
        <f t="shared" si="3"/>
        <v>0</v>
      </c>
      <c r="M253" s="116" t="str">
        <f>IF(ISBLANK(G253),"",VLOOKUP(G253,Lookup!$A$2:$B$550,2,FALSE))</f>
        <v/>
      </c>
      <c r="N253" s="45"/>
    </row>
    <row r="254" spans="1:14" x14ac:dyDescent="0.25">
      <c r="A254" s="42"/>
      <c r="B254" s="43"/>
      <c r="C254" s="42"/>
      <c r="D254" s="42"/>
      <c r="E254" s="42"/>
      <c r="F254" s="44"/>
      <c r="G254" s="51"/>
      <c r="H254" s="114"/>
      <c r="I254" s="95"/>
      <c r="J254" s="95"/>
      <c r="K254" s="95"/>
      <c r="L254" s="115">
        <f t="shared" si="3"/>
        <v>0</v>
      </c>
      <c r="M254" s="116" t="str">
        <f>IF(ISBLANK(G254),"",VLOOKUP(G254,Lookup!$A$2:$B$550,2,FALSE))</f>
        <v/>
      </c>
      <c r="N254" s="45"/>
    </row>
    <row r="255" spans="1:14" x14ac:dyDescent="0.25">
      <c r="A255" s="42"/>
      <c r="B255" s="43"/>
      <c r="C255" s="42"/>
      <c r="D255" s="42"/>
      <c r="E255" s="42"/>
      <c r="F255" s="44"/>
      <c r="G255" s="51"/>
      <c r="H255" s="114"/>
      <c r="I255" s="95"/>
      <c r="J255" s="95"/>
      <c r="K255" s="95"/>
      <c r="L255" s="115">
        <f t="shared" si="3"/>
        <v>0</v>
      </c>
      <c r="M255" s="116" t="str">
        <f>IF(ISBLANK(G255),"",VLOOKUP(G255,Lookup!$A$2:$B$550,2,FALSE))</f>
        <v/>
      </c>
      <c r="N255" s="45"/>
    </row>
    <row r="256" spans="1:14" x14ac:dyDescent="0.25">
      <c r="A256" s="42"/>
      <c r="B256" s="43"/>
      <c r="C256" s="42"/>
      <c r="D256" s="42"/>
      <c r="E256" s="42"/>
      <c r="F256" s="44"/>
      <c r="G256" s="51"/>
      <c r="H256" s="114"/>
      <c r="I256" s="95"/>
      <c r="J256" s="95"/>
      <c r="K256" s="95"/>
      <c r="L256" s="115">
        <f t="shared" si="3"/>
        <v>0</v>
      </c>
      <c r="M256" s="116" t="str">
        <f>IF(ISBLANK(G256),"",VLOOKUP(G256,Lookup!$A$2:$B$550,2,FALSE))</f>
        <v/>
      </c>
      <c r="N256" s="45"/>
    </row>
    <row r="257" spans="1:14" x14ac:dyDescent="0.25">
      <c r="A257" s="42"/>
      <c r="B257" s="43"/>
      <c r="C257" s="42"/>
      <c r="D257" s="42"/>
      <c r="E257" s="42"/>
      <c r="F257" s="44"/>
      <c r="G257" s="51"/>
      <c r="H257" s="114"/>
      <c r="I257" s="95"/>
      <c r="J257" s="95"/>
      <c r="K257" s="95"/>
      <c r="L257" s="115">
        <f t="shared" si="3"/>
        <v>0</v>
      </c>
      <c r="M257" s="116" t="str">
        <f>IF(ISBLANK(G257),"",VLOOKUP(G257,Lookup!$A$2:$B$550,2,FALSE))</f>
        <v/>
      </c>
      <c r="N257" s="45"/>
    </row>
    <row r="258" spans="1:14" x14ac:dyDescent="0.25">
      <c r="A258" s="42"/>
      <c r="B258" s="43"/>
      <c r="C258" s="42"/>
      <c r="D258" s="42"/>
      <c r="E258" s="42"/>
      <c r="F258" s="44"/>
      <c r="G258" s="51"/>
      <c r="H258" s="114"/>
      <c r="I258" s="95"/>
      <c r="J258" s="95"/>
      <c r="K258" s="95"/>
      <c r="L258" s="115">
        <f t="shared" si="3"/>
        <v>0</v>
      </c>
      <c r="M258" s="116" t="str">
        <f>IF(ISBLANK(G258),"",VLOOKUP(G258,Lookup!$A$2:$B$550,2,FALSE))</f>
        <v/>
      </c>
      <c r="N258" s="45"/>
    </row>
    <row r="259" spans="1:14" x14ac:dyDescent="0.25">
      <c r="A259" s="42"/>
      <c r="B259" s="43"/>
      <c r="C259" s="42"/>
      <c r="D259" s="42"/>
      <c r="E259" s="42"/>
      <c r="F259" s="44"/>
      <c r="G259" s="51"/>
      <c r="H259" s="114"/>
      <c r="I259" s="95"/>
      <c r="J259" s="95"/>
      <c r="K259" s="95"/>
      <c r="L259" s="115">
        <f t="shared" si="3"/>
        <v>0</v>
      </c>
      <c r="M259" s="116" t="str">
        <f>IF(ISBLANK(G259),"",VLOOKUP(G259,Lookup!$A$2:$B$550,2,FALSE))</f>
        <v/>
      </c>
      <c r="N259" s="45"/>
    </row>
    <row r="260" spans="1:14" x14ac:dyDescent="0.25">
      <c r="A260" s="42"/>
      <c r="B260" s="43"/>
      <c r="C260" s="42"/>
      <c r="D260" s="42"/>
      <c r="E260" s="42"/>
      <c r="F260" s="44"/>
      <c r="G260" s="51"/>
      <c r="H260" s="114"/>
      <c r="I260" s="95"/>
      <c r="J260" s="95"/>
      <c r="K260" s="95"/>
      <c r="L260" s="115">
        <f t="shared" si="3"/>
        <v>0</v>
      </c>
      <c r="M260" s="116" t="str">
        <f>IF(ISBLANK(G260),"",VLOOKUP(G260,Lookup!$A$2:$B$550,2,FALSE))</f>
        <v/>
      </c>
      <c r="N260" s="45"/>
    </row>
    <row r="261" spans="1:14" x14ac:dyDescent="0.25">
      <c r="A261" s="42"/>
      <c r="B261" s="43"/>
      <c r="C261" s="42"/>
      <c r="D261" s="42"/>
      <c r="E261" s="42"/>
      <c r="F261" s="44"/>
      <c r="G261" s="51"/>
      <c r="H261" s="114"/>
      <c r="I261" s="95"/>
      <c r="J261" s="95"/>
      <c r="K261" s="95"/>
      <c r="L261" s="115">
        <f t="shared" si="3"/>
        <v>0</v>
      </c>
      <c r="M261" s="116" t="str">
        <f>IF(ISBLANK(G261),"",VLOOKUP(G261,Lookup!$A$2:$B$550,2,FALSE))</f>
        <v/>
      </c>
      <c r="N261" s="45"/>
    </row>
    <row r="262" spans="1:14" x14ac:dyDescent="0.25">
      <c r="A262" s="42"/>
      <c r="B262" s="43"/>
      <c r="C262" s="42"/>
      <c r="D262" s="42"/>
      <c r="E262" s="42"/>
      <c r="F262" s="44"/>
      <c r="G262" s="51"/>
      <c r="H262" s="114"/>
      <c r="I262" s="95"/>
      <c r="J262" s="95"/>
      <c r="K262" s="95"/>
      <c r="L262" s="115">
        <f t="shared" si="3"/>
        <v>0</v>
      </c>
      <c r="M262" s="116" t="str">
        <f>IF(ISBLANK(G262),"",VLOOKUP(G262,Lookup!$A$2:$B$550,2,FALSE))</f>
        <v/>
      </c>
      <c r="N262" s="45"/>
    </row>
    <row r="263" spans="1:14" x14ac:dyDescent="0.25">
      <c r="A263" s="42"/>
      <c r="B263" s="43"/>
      <c r="C263" s="42"/>
      <c r="D263" s="42"/>
      <c r="E263" s="42"/>
      <c r="F263" s="44"/>
      <c r="G263" s="51"/>
      <c r="H263" s="114"/>
      <c r="I263" s="95"/>
      <c r="J263" s="95"/>
      <c r="K263" s="95"/>
      <c r="L263" s="115">
        <f t="shared" si="3"/>
        <v>0</v>
      </c>
      <c r="M263" s="116" t="str">
        <f>IF(ISBLANK(G263),"",VLOOKUP(G263,Lookup!$A$2:$B$550,2,FALSE))</f>
        <v/>
      </c>
      <c r="N263" s="45"/>
    </row>
    <row r="264" spans="1:14" x14ac:dyDescent="0.25">
      <c r="A264" s="42"/>
      <c r="B264" s="43"/>
      <c r="C264" s="42"/>
      <c r="D264" s="42"/>
      <c r="E264" s="42"/>
      <c r="F264" s="44"/>
      <c r="G264" s="51"/>
      <c r="H264" s="114"/>
      <c r="I264" s="95"/>
      <c r="J264" s="95"/>
      <c r="K264" s="95"/>
      <c r="L264" s="115">
        <f t="shared" si="3"/>
        <v>0</v>
      </c>
      <c r="M264" s="116" t="str">
        <f>IF(ISBLANK(G264),"",VLOOKUP(G264,Lookup!$A$2:$B$550,2,FALSE))</f>
        <v/>
      </c>
      <c r="N264" s="45"/>
    </row>
    <row r="265" spans="1:14" x14ac:dyDescent="0.25">
      <c r="A265" s="42"/>
      <c r="B265" s="43"/>
      <c r="C265" s="42"/>
      <c r="D265" s="42"/>
      <c r="E265" s="42"/>
      <c r="F265" s="44"/>
      <c r="G265" s="51"/>
      <c r="H265" s="114"/>
      <c r="I265" s="95"/>
      <c r="J265" s="95"/>
      <c r="K265" s="95"/>
      <c r="L265" s="115">
        <f t="shared" si="3"/>
        <v>0</v>
      </c>
      <c r="M265" s="116" t="str">
        <f>IF(ISBLANK(G265),"",VLOOKUP(G265,Lookup!$A$2:$B$550,2,FALSE))</f>
        <v/>
      </c>
      <c r="N265" s="45"/>
    </row>
    <row r="266" spans="1:14" x14ac:dyDescent="0.25">
      <c r="A266" s="42"/>
      <c r="B266" s="43"/>
      <c r="C266" s="42"/>
      <c r="D266" s="42"/>
      <c r="E266" s="42"/>
      <c r="F266" s="44"/>
      <c r="G266" s="51"/>
      <c r="H266" s="114"/>
      <c r="I266" s="95"/>
      <c r="J266" s="95"/>
      <c r="K266" s="95"/>
      <c r="L266" s="115">
        <f t="shared" si="3"/>
        <v>0</v>
      </c>
      <c r="M266" s="116" t="str">
        <f>IF(ISBLANK(G266),"",VLOOKUP(G266,Lookup!$A$2:$B$550,2,FALSE))</f>
        <v/>
      </c>
      <c r="N266" s="45"/>
    </row>
    <row r="267" spans="1:14" x14ac:dyDescent="0.25">
      <c r="A267" s="42"/>
      <c r="B267" s="43"/>
      <c r="C267" s="42"/>
      <c r="D267" s="42"/>
      <c r="E267" s="42"/>
      <c r="F267" s="44"/>
      <c r="G267" s="51"/>
      <c r="H267" s="114"/>
      <c r="I267" s="95"/>
      <c r="J267" s="95"/>
      <c r="K267" s="95"/>
      <c r="L267" s="115">
        <f t="shared" si="3"/>
        <v>0</v>
      </c>
      <c r="M267" s="116" t="str">
        <f>IF(ISBLANK(G267),"",VLOOKUP(G267,Lookup!$A$2:$B$550,2,FALSE))</f>
        <v/>
      </c>
      <c r="N267" s="45"/>
    </row>
    <row r="268" spans="1:14" x14ac:dyDescent="0.25">
      <c r="A268" s="42"/>
      <c r="B268" s="43"/>
      <c r="C268" s="42"/>
      <c r="D268" s="42"/>
      <c r="E268" s="42"/>
      <c r="F268" s="44"/>
      <c r="G268" s="51"/>
      <c r="H268" s="114"/>
      <c r="I268" s="95"/>
      <c r="J268" s="95"/>
      <c r="K268" s="95"/>
      <c r="L268" s="115">
        <f t="shared" si="3"/>
        <v>0</v>
      </c>
      <c r="M268" s="116" t="str">
        <f>IF(ISBLANK(G268),"",VLOOKUP(G268,Lookup!$A$2:$B$550,2,FALSE))</f>
        <v/>
      </c>
      <c r="N268" s="45"/>
    </row>
    <row r="269" spans="1:14" x14ac:dyDescent="0.25">
      <c r="A269" s="42"/>
      <c r="B269" s="43"/>
      <c r="C269" s="42"/>
      <c r="D269" s="42"/>
      <c r="E269" s="42"/>
      <c r="F269" s="44"/>
      <c r="G269" s="51"/>
      <c r="H269" s="114"/>
      <c r="I269" s="95"/>
      <c r="J269" s="95"/>
      <c r="K269" s="95"/>
      <c r="L269" s="115">
        <f t="shared" si="3"/>
        <v>0</v>
      </c>
      <c r="M269" s="116" t="str">
        <f>IF(ISBLANK(G269),"",VLOOKUP(G269,Lookup!$A$2:$B$550,2,FALSE))</f>
        <v/>
      </c>
      <c r="N269" s="45"/>
    </row>
    <row r="270" spans="1:14" x14ac:dyDescent="0.25">
      <c r="A270" s="42"/>
      <c r="B270" s="43"/>
      <c r="C270" s="42"/>
      <c r="D270" s="42"/>
      <c r="E270" s="42"/>
      <c r="F270" s="44"/>
      <c r="G270" s="51"/>
      <c r="H270" s="114"/>
      <c r="I270" s="95"/>
      <c r="J270" s="95"/>
      <c r="K270" s="95"/>
      <c r="L270" s="115">
        <f t="shared" si="3"/>
        <v>0</v>
      </c>
      <c r="M270" s="116" t="str">
        <f>IF(ISBLANK(G270),"",VLOOKUP(G270,Lookup!$A$2:$B$550,2,FALSE))</f>
        <v/>
      </c>
      <c r="N270" s="45"/>
    </row>
    <row r="271" spans="1:14" x14ac:dyDescent="0.25">
      <c r="A271" s="42"/>
      <c r="B271" s="43"/>
      <c r="C271" s="42"/>
      <c r="D271" s="42"/>
      <c r="E271" s="42"/>
      <c r="F271" s="44"/>
      <c r="G271" s="51"/>
      <c r="H271" s="114"/>
      <c r="I271" s="95"/>
      <c r="J271" s="95"/>
      <c r="K271" s="95"/>
      <c r="L271" s="115">
        <f t="shared" si="3"/>
        <v>0</v>
      </c>
      <c r="M271" s="116" t="str">
        <f>IF(ISBLANK(G271),"",VLOOKUP(G271,Lookup!$A$2:$B$550,2,FALSE))</f>
        <v/>
      </c>
      <c r="N271" s="45"/>
    </row>
    <row r="272" spans="1:14" x14ac:dyDescent="0.25">
      <c r="A272" s="42"/>
      <c r="B272" s="43"/>
      <c r="C272" s="42"/>
      <c r="D272" s="42"/>
      <c r="E272" s="42"/>
      <c r="F272" s="44"/>
      <c r="G272" s="51"/>
      <c r="H272" s="114"/>
      <c r="I272" s="95"/>
      <c r="J272" s="95"/>
      <c r="K272" s="95"/>
      <c r="L272" s="115">
        <f t="shared" ref="L272:L317" si="4">IF(OR(ISBLANK(H272),H272=0),((I272*J272*K272)/1000)*0.15,H272)</f>
        <v>0</v>
      </c>
      <c r="M272" s="116" t="str">
        <f>IF(ISBLANK(G272),"",VLOOKUP(G272,Lookup!$A$2:$B$550,2,FALSE))</f>
        <v/>
      </c>
      <c r="N272" s="45"/>
    </row>
    <row r="273" spans="1:14" x14ac:dyDescent="0.25">
      <c r="A273" s="42"/>
      <c r="B273" s="43"/>
      <c r="C273" s="42"/>
      <c r="D273" s="42"/>
      <c r="E273" s="42"/>
      <c r="F273" s="44"/>
      <c r="G273" s="51"/>
      <c r="H273" s="114"/>
      <c r="I273" s="95"/>
      <c r="J273" s="95"/>
      <c r="K273" s="95"/>
      <c r="L273" s="115">
        <f t="shared" si="4"/>
        <v>0</v>
      </c>
      <c r="M273" s="116" t="str">
        <f>IF(ISBLANK(G273),"",VLOOKUP(G273,Lookup!$A$2:$B$550,2,FALSE))</f>
        <v/>
      </c>
      <c r="N273" s="45"/>
    </row>
    <row r="274" spans="1:14" x14ac:dyDescent="0.25">
      <c r="A274" s="42"/>
      <c r="B274" s="43"/>
      <c r="C274" s="42"/>
      <c r="D274" s="42"/>
      <c r="E274" s="42"/>
      <c r="F274" s="44"/>
      <c r="G274" s="51"/>
      <c r="H274" s="114"/>
      <c r="I274" s="95"/>
      <c r="J274" s="95"/>
      <c r="K274" s="95"/>
      <c r="L274" s="115">
        <f t="shared" si="4"/>
        <v>0</v>
      </c>
      <c r="M274" s="116" t="str">
        <f>IF(ISBLANK(G274),"",VLOOKUP(G274,Lookup!$A$2:$B$550,2,FALSE))</f>
        <v/>
      </c>
      <c r="N274" s="45"/>
    </row>
    <row r="275" spans="1:14" x14ac:dyDescent="0.25">
      <c r="A275" s="42"/>
      <c r="B275" s="43"/>
      <c r="C275" s="42"/>
      <c r="D275" s="42"/>
      <c r="E275" s="42"/>
      <c r="F275" s="44"/>
      <c r="G275" s="51"/>
      <c r="H275" s="114"/>
      <c r="I275" s="95"/>
      <c r="J275" s="95"/>
      <c r="K275" s="95"/>
      <c r="L275" s="115">
        <f t="shared" si="4"/>
        <v>0</v>
      </c>
      <c r="M275" s="116" t="str">
        <f>IF(ISBLANK(G275),"",VLOOKUP(G275,Lookup!$A$2:$B$550,2,FALSE))</f>
        <v/>
      </c>
      <c r="N275" s="45"/>
    </row>
    <row r="276" spans="1:14" x14ac:dyDescent="0.25">
      <c r="A276" s="42"/>
      <c r="B276" s="43"/>
      <c r="C276" s="42"/>
      <c r="D276" s="42"/>
      <c r="E276" s="42"/>
      <c r="F276" s="44"/>
      <c r="G276" s="51"/>
      <c r="H276" s="114"/>
      <c r="I276" s="95"/>
      <c r="J276" s="95"/>
      <c r="K276" s="95"/>
      <c r="L276" s="115">
        <f t="shared" si="4"/>
        <v>0</v>
      </c>
      <c r="M276" s="116" t="str">
        <f>IF(ISBLANK(G276),"",VLOOKUP(G276,Lookup!$A$2:$B$550,2,FALSE))</f>
        <v/>
      </c>
      <c r="N276" s="45"/>
    </row>
    <row r="277" spans="1:14" x14ac:dyDescent="0.25">
      <c r="A277" s="42"/>
      <c r="B277" s="43"/>
      <c r="C277" s="42"/>
      <c r="D277" s="42"/>
      <c r="E277" s="42"/>
      <c r="F277" s="44"/>
      <c r="G277" s="51"/>
      <c r="H277" s="114"/>
      <c r="I277" s="95"/>
      <c r="J277" s="95"/>
      <c r="K277" s="95"/>
      <c r="L277" s="115">
        <f t="shared" si="4"/>
        <v>0</v>
      </c>
      <c r="M277" s="116" t="str">
        <f>IF(ISBLANK(G277),"",VLOOKUP(G277,Lookup!$A$2:$B$550,2,FALSE))</f>
        <v/>
      </c>
      <c r="N277" s="45"/>
    </row>
    <row r="278" spans="1:14" x14ac:dyDescent="0.25">
      <c r="A278" s="42"/>
      <c r="B278" s="43"/>
      <c r="C278" s="42"/>
      <c r="D278" s="42"/>
      <c r="E278" s="42"/>
      <c r="F278" s="44"/>
      <c r="G278" s="51"/>
      <c r="H278" s="114"/>
      <c r="I278" s="95"/>
      <c r="J278" s="95"/>
      <c r="K278" s="95"/>
      <c r="L278" s="115">
        <f t="shared" si="4"/>
        <v>0</v>
      </c>
      <c r="M278" s="116" t="str">
        <f>IF(ISBLANK(G278),"",VLOOKUP(G278,Lookup!$A$2:$B$550,2,FALSE))</f>
        <v/>
      </c>
      <c r="N278" s="45"/>
    </row>
    <row r="279" spans="1:14" x14ac:dyDescent="0.25">
      <c r="A279" s="42"/>
      <c r="B279" s="43"/>
      <c r="C279" s="42"/>
      <c r="D279" s="42"/>
      <c r="E279" s="42"/>
      <c r="F279" s="44"/>
      <c r="G279" s="51"/>
      <c r="H279" s="114"/>
      <c r="I279" s="95"/>
      <c r="J279" s="95"/>
      <c r="K279" s="95"/>
      <c r="L279" s="115">
        <f t="shared" si="4"/>
        <v>0</v>
      </c>
      <c r="M279" s="116" t="str">
        <f>IF(ISBLANK(G279),"",VLOOKUP(G279,Lookup!$A$2:$B$550,2,FALSE))</f>
        <v/>
      </c>
      <c r="N279" s="45"/>
    </row>
    <row r="280" spans="1:14" x14ac:dyDescent="0.25">
      <c r="A280" s="42"/>
      <c r="B280" s="43"/>
      <c r="C280" s="42"/>
      <c r="D280" s="42"/>
      <c r="E280" s="42"/>
      <c r="F280" s="44"/>
      <c r="G280" s="51"/>
      <c r="H280" s="114"/>
      <c r="I280" s="95"/>
      <c r="J280" s="95"/>
      <c r="K280" s="95"/>
      <c r="L280" s="115">
        <f t="shared" si="4"/>
        <v>0</v>
      </c>
      <c r="M280" s="116" t="str">
        <f>IF(ISBLANK(G280),"",VLOOKUP(G280,Lookup!$A$2:$B$550,2,FALSE))</f>
        <v/>
      </c>
      <c r="N280" s="45"/>
    </row>
    <row r="281" spans="1:14" x14ac:dyDescent="0.25">
      <c r="A281" s="42"/>
      <c r="B281" s="43"/>
      <c r="C281" s="42"/>
      <c r="D281" s="42"/>
      <c r="E281" s="42"/>
      <c r="F281" s="44"/>
      <c r="G281" s="51"/>
      <c r="H281" s="114"/>
      <c r="I281" s="95"/>
      <c r="J281" s="95"/>
      <c r="K281" s="95"/>
      <c r="L281" s="115">
        <f t="shared" si="4"/>
        <v>0</v>
      </c>
      <c r="M281" s="116" t="str">
        <f>IF(ISBLANK(G281),"",VLOOKUP(G281,Lookup!$A$2:$B$550,2,FALSE))</f>
        <v/>
      </c>
      <c r="N281" s="45"/>
    </row>
    <row r="282" spans="1:14" x14ac:dyDescent="0.25">
      <c r="A282" s="42"/>
      <c r="B282" s="43"/>
      <c r="C282" s="42"/>
      <c r="D282" s="42"/>
      <c r="E282" s="42"/>
      <c r="F282" s="44"/>
      <c r="G282" s="51"/>
      <c r="H282" s="114"/>
      <c r="I282" s="95"/>
      <c r="J282" s="95"/>
      <c r="K282" s="95"/>
      <c r="L282" s="115">
        <f t="shared" si="4"/>
        <v>0</v>
      </c>
      <c r="M282" s="116" t="str">
        <f>IF(ISBLANK(G282),"",VLOOKUP(G282,Lookup!$A$2:$B$550,2,FALSE))</f>
        <v/>
      </c>
      <c r="N282" s="45"/>
    </row>
    <row r="283" spans="1:14" x14ac:dyDescent="0.25">
      <c r="A283" s="42"/>
      <c r="B283" s="43"/>
      <c r="C283" s="42"/>
      <c r="D283" s="42"/>
      <c r="E283" s="42"/>
      <c r="F283" s="44"/>
      <c r="G283" s="51"/>
      <c r="H283" s="114"/>
      <c r="I283" s="95"/>
      <c r="J283" s="95"/>
      <c r="K283" s="95"/>
      <c r="L283" s="115">
        <f t="shared" si="4"/>
        <v>0</v>
      </c>
      <c r="M283" s="116" t="str">
        <f>IF(ISBLANK(G283),"",VLOOKUP(G283,Lookup!$A$2:$B$550,2,FALSE))</f>
        <v/>
      </c>
      <c r="N283" s="45"/>
    </row>
    <row r="284" spans="1:14" x14ac:dyDescent="0.25">
      <c r="A284" s="42"/>
      <c r="B284" s="43"/>
      <c r="C284" s="42"/>
      <c r="D284" s="42"/>
      <c r="E284" s="42"/>
      <c r="F284" s="44"/>
      <c r="G284" s="51"/>
      <c r="H284" s="114"/>
      <c r="I284" s="95"/>
      <c r="J284" s="95"/>
      <c r="K284" s="95"/>
      <c r="L284" s="115">
        <f t="shared" si="4"/>
        <v>0</v>
      </c>
      <c r="M284" s="116" t="str">
        <f>IF(ISBLANK(G284),"",VLOOKUP(G284,Lookup!$A$2:$B$550,2,FALSE))</f>
        <v/>
      </c>
      <c r="N284" s="45"/>
    </row>
    <row r="285" spans="1:14" x14ac:dyDescent="0.25">
      <c r="A285" s="42"/>
      <c r="B285" s="43"/>
      <c r="C285" s="42"/>
      <c r="D285" s="42"/>
      <c r="E285" s="42"/>
      <c r="F285" s="44"/>
      <c r="G285" s="51"/>
      <c r="H285" s="114"/>
      <c r="I285" s="95"/>
      <c r="J285" s="95"/>
      <c r="K285" s="95"/>
      <c r="L285" s="115">
        <f t="shared" si="4"/>
        <v>0</v>
      </c>
      <c r="M285" s="116" t="str">
        <f>IF(ISBLANK(G285),"",VLOOKUP(G285,Lookup!$A$2:$B$550,2,FALSE))</f>
        <v/>
      </c>
      <c r="N285" s="45"/>
    </row>
    <row r="286" spans="1:14" x14ac:dyDescent="0.25">
      <c r="A286" s="42"/>
      <c r="B286" s="43"/>
      <c r="C286" s="42"/>
      <c r="D286" s="42"/>
      <c r="E286" s="42"/>
      <c r="F286" s="44"/>
      <c r="G286" s="51"/>
      <c r="H286" s="114"/>
      <c r="I286" s="95"/>
      <c r="J286" s="95"/>
      <c r="K286" s="95"/>
      <c r="L286" s="115">
        <f t="shared" si="4"/>
        <v>0</v>
      </c>
      <c r="M286" s="116" t="str">
        <f>IF(ISBLANK(G286),"",VLOOKUP(G286,Lookup!$A$2:$B$550,2,FALSE))</f>
        <v/>
      </c>
      <c r="N286" s="45"/>
    </row>
    <row r="287" spans="1:14" x14ac:dyDescent="0.25">
      <c r="A287" s="42"/>
      <c r="B287" s="43"/>
      <c r="C287" s="42"/>
      <c r="D287" s="42"/>
      <c r="E287" s="42"/>
      <c r="F287" s="44"/>
      <c r="G287" s="51"/>
      <c r="H287" s="114"/>
      <c r="I287" s="95"/>
      <c r="J287" s="95"/>
      <c r="K287" s="95"/>
      <c r="L287" s="115">
        <f t="shared" si="4"/>
        <v>0</v>
      </c>
      <c r="M287" s="116" t="str">
        <f>IF(ISBLANK(G287),"",VLOOKUP(G287,Lookup!$A$2:$B$550,2,FALSE))</f>
        <v/>
      </c>
      <c r="N287" s="45"/>
    </row>
    <row r="288" spans="1:14" x14ac:dyDescent="0.25">
      <c r="A288" s="42"/>
      <c r="B288" s="43"/>
      <c r="C288" s="42"/>
      <c r="D288" s="42"/>
      <c r="E288" s="42"/>
      <c r="F288" s="44"/>
      <c r="G288" s="51"/>
      <c r="H288" s="114"/>
      <c r="I288" s="95"/>
      <c r="J288" s="95"/>
      <c r="K288" s="95"/>
      <c r="L288" s="115">
        <f t="shared" si="4"/>
        <v>0</v>
      </c>
      <c r="M288" s="116" t="str">
        <f>IF(ISBLANK(G288),"",VLOOKUP(G288,Lookup!$A$2:$B$550,2,FALSE))</f>
        <v/>
      </c>
      <c r="N288" s="45"/>
    </row>
    <row r="289" spans="1:14" x14ac:dyDescent="0.25">
      <c r="A289" s="42"/>
      <c r="B289" s="43"/>
      <c r="C289" s="42"/>
      <c r="D289" s="42"/>
      <c r="E289" s="42"/>
      <c r="F289" s="44"/>
      <c r="G289" s="51"/>
      <c r="H289" s="114"/>
      <c r="I289" s="95"/>
      <c r="J289" s="95"/>
      <c r="K289" s="95"/>
      <c r="L289" s="115">
        <f t="shared" si="4"/>
        <v>0</v>
      </c>
      <c r="M289" s="116" t="str">
        <f>IF(ISBLANK(G289),"",VLOOKUP(G289,Lookup!$A$2:$B$550,2,FALSE))</f>
        <v/>
      </c>
      <c r="N289" s="45"/>
    </row>
    <row r="290" spans="1:14" x14ac:dyDescent="0.25">
      <c r="A290" s="42"/>
      <c r="B290" s="43"/>
      <c r="C290" s="42"/>
      <c r="D290" s="42"/>
      <c r="E290" s="42"/>
      <c r="F290" s="44"/>
      <c r="G290" s="51"/>
      <c r="H290" s="114"/>
      <c r="I290" s="95"/>
      <c r="J290" s="95"/>
      <c r="K290" s="95"/>
      <c r="L290" s="115">
        <f t="shared" si="4"/>
        <v>0</v>
      </c>
      <c r="M290" s="116" t="str">
        <f>IF(ISBLANK(G290),"",VLOOKUP(G290,Lookup!$A$2:$B$550,2,FALSE))</f>
        <v/>
      </c>
      <c r="N290" s="45"/>
    </row>
    <row r="291" spans="1:14" x14ac:dyDescent="0.25">
      <c r="A291" s="42"/>
      <c r="B291" s="43"/>
      <c r="C291" s="42"/>
      <c r="D291" s="42"/>
      <c r="E291" s="42"/>
      <c r="F291" s="44"/>
      <c r="G291" s="51"/>
      <c r="H291" s="114"/>
      <c r="I291" s="95"/>
      <c r="J291" s="95"/>
      <c r="K291" s="95"/>
      <c r="L291" s="115">
        <f t="shared" si="4"/>
        <v>0</v>
      </c>
      <c r="M291" s="116" t="str">
        <f>IF(ISBLANK(G291),"",VLOOKUP(G291,Lookup!$A$2:$B$550,2,FALSE))</f>
        <v/>
      </c>
      <c r="N291" s="45"/>
    </row>
    <row r="292" spans="1:14" x14ac:dyDescent="0.25">
      <c r="A292" s="42"/>
      <c r="B292" s="43"/>
      <c r="C292" s="42"/>
      <c r="D292" s="42"/>
      <c r="E292" s="42"/>
      <c r="F292" s="44"/>
      <c r="G292" s="51"/>
      <c r="H292" s="114"/>
      <c r="I292" s="95"/>
      <c r="J292" s="95"/>
      <c r="K292" s="95"/>
      <c r="L292" s="115">
        <f t="shared" si="4"/>
        <v>0</v>
      </c>
      <c r="M292" s="116" t="str">
        <f>IF(ISBLANK(G292),"",VLOOKUP(G292,Lookup!$A$2:$B$550,2,FALSE))</f>
        <v/>
      </c>
      <c r="N292" s="45"/>
    </row>
    <row r="293" spans="1:14" x14ac:dyDescent="0.25">
      <c r="A293" s="42"/>
      <c r="B293" s="43"/>
      <c r="C293" s="42"/>
      <c r="D293" s="42"/>
      <c r="E293" s="42"/>
      <c r="F293" s="44"/>
      <c r="G293" s="51"/>
      <c r="H293" s="114"/>
      <c r="I293" s="95"/>
      <c r="J293" s="95"/>
      <c r="K293" s="95"/>
      <c r="L293" s="115">
        <f t="shared" si="4"/>
        <v>0</v>
      </c>
      <c r="M293" s="116" t="str">
        <f>IF(ISBLANK(G293),"",VLOOKUP(G293,Lookup!$A$2:$B$550,2,FALSE))</f>
        <v/>
      </c>
      <c r="N293" s="45"/>
    </row>
    <row r="294" spans="1:14" x14ac:dyDescent="0.25">
      <c r="A294" s="42"/>
      <c r="B294" s="43"/>
      <c r="C294" s="42"/>
      <c r="D294" s="42"/>
      <c r="E294" s="42"/>
      <c r="F294" s="44"/>
      <c r="G294" s="51"/>
      <c r="H294" s="114"/>
      <c r="I294" s="95"/>
      <c r="J294" s="95"/>
      <c r="K294" s="95"/>
      <c r="L294" s="115">
        <f t="shared" si="4"/>
        <v>0</v>
      </c>
      <c r="M294" s="116" t="str">
        <f>IF(ISBLANK(G294),"",VLOOKUP(G294,Lookup!$A$2:$B$550,2,FALSE))</f>
        <v/>
      </c>
      <c r="N294" s="45"/>
    </row>
    <row r="295" spans="1:14" x14ac:dyDescent="0.25">
      <c r="A295" s="42"/>
      <c r="B295" s="43"/>
      <c r="C295" s="42"/>
      <c r="D295" s="42"/>
      <c r="E295" s="42"/>
      <c r="F295" s="44"/>
      <c r="G295" s="51"/>
      <c r="H295" s="114"/>
      <c r="I295" s="95"/>
      <c r="J295" s="95"/>
      <c r="K295" s="95"/>
      <c r="L295" s="115">
        <f t="shared" si="4"/>
        <v>0</v>
      </c>
      <c r="M295" s="116" t="str">
        <f>IF(ISBLANK(G295),"",VLOOKUP(G295,Lookup!$A$2:$B$550,2,FALSE))</f>
        <v/>
      </c>
      <c r="N295" s="45"/>
    </row>
    <row r="296" spans="1:14" x14ac:dyDescent="0.25">
      <c r="A296" s="42"/>
      <c r="B296" s="43"/>
      <c r="C296" s="42"/>
      <c r="D296" s="42"/>
      <c r="E296" s="42"/>
      <c r="F296" s="44"/>
      <c r="G296" s="51"/>
      <c r="H296" s="114"/>
      <c r="I296" s="95"/>
      <c r="J296" s="95"/>
      <c r="K296" s="95"/>
      <c r="L296" s="115">
        <f t="shared" si="4"/>
        <v>0</v>
      </c>
      <c r="M296" s="116" t="str">
        <f>IF(ISBLANK(G296),"",VLOOKUP(G296,Lookup!$A$2:$B$550,2,FALSE))</f>
        <v/>
      </c>
      <c r="N296" s="45"/>
    </row>
    <row r="297" spans="1:14" x14ac:dyDescent="0.25">
      <c r="A297" s="42"/>
      <c r="B297" s="43"/>
      <c r="C297" s="42"/>
      <c r="D297" s="42"/>
      <c r="E297" s="42"/>
      <c r="F297" s="44"/>
      <c r="G297" s="51"/>
      <c r="H297" s="114"/>
      <c r="I297" s="95"/>
      <c r="J297" s="95"/>
      <c r="K297" s="95"/>
      <c r="L297" s="115">
        <f t="shared" si="4"/>
        <v>0</v>
      </c>
      <c r="M297" s="116" t="str">
        <f>IF(ISBLANK(G297),"",VLOOKUP(G297,Lookup!$A$2:$B$550,2,FALSE))</f>
        <v/>
      </c>
      <c r="N297" s="45"/>
    </row>
    <row r="298" spans="1:14" x14ac:dyDescent="0.25">
      <c r="A298" s="42"/>
      <c r="B298" s="43"/>
      <c r="C298" s="42"/>
      <c r="D298" s="42"/>
      <c r="E298" s="42"/>
      <c r="F298" s="44"/>
      <c r="G298" s="51"/>
      <c r="H298" s="114"/>
      <c r="I298" s="95"/>
      <c r="J298" s="95"/>
      <c r="K298" s="95"/>
      <c r="L298" s="115">
        <f t="shared" si="4"/>
        <v>0</v>
      </c>
      <c r="M298" s="116" t="str">
        <f>IF(ISBLANK(G298),"",VLOOKUP(G298,Lookup!$A$2:$B$550,2,FALSE))</f>
        <v/>
      </c>
      <c r="N298" s="45"/>
    </row>
    <row r="299" spans="1:14" x14ac:dyDescent="0.25">
      <c r="A299" s="42"/>
      <c r="B299" s="43"/>
      <c r="C299" s="42"/>
      <c r="D299" s="42"/>
      <c r="E299" s="42"/>
      <c r="F299" s="44"/>
      <c r="G299" s="51"/>
      <c r="H299" s="114"/>
      <c r="I299" s="95"/>
      <c r="J299" s="95"/>
      <c r="K299" s="95"/>
      <c r="L299" s="115">
        <f t="shared" si="4"/>
        <v>0</v>
      </c>
      <c r="M299" s="116" t="str">
        <f>IF(ISBLANK(G299),"",VLOOKUP(G299,Lookup!$A$2:$B$550,2,FALSE))</f>
        <v/>
      </c>
      <c r="N299" s="45"/>
    </row>
    <row r="300" spans="1:14" x14ac:dyDescent="0.25">
      <c r="A300" s="42"/>
      <c r="B300" s="43"/>
      <c r="C300" s="42"/>
      <c r="D300" s="42"/>
      <c r="E300" s="42"/>
      <c r="F300" s="44"/>
      <c r="G300" s="51"/>
      <c r="H300" s="114"/>
      <c r="I300" s="95"/>
      <c r="J300" s="95"/>
      <c r="K300" s="95"/>
      <c r="L300" s="115">
        <f t="shared" si="4"/>
        <v>0</v>
      </c>
      <c r="M300" s="116" t="str">
        <f>IF(ISBLANK(G300),"",VLOOKUP(G300,Lookup!$A$2:$B$550,2,FALSE))</f>
        <v/>
      </c>
      <c r="N300" s="45"/>
    </row>
    <row r="301" spans="1:14" x14ac:dyDescent="0.25">
      <c r="A301" s="42"/>
      <c r="B301" s="43"/>
      <c r="C301" s="42"/>
      <c r="D301" s="42"/>
      <c r="E301" s="42"/>
      <c r="F301" s="44"/>
      <c r="G301" s="51"/>
      <c r="H301" s="114"/>
      <c r="I301" s="95"/>
      <c r="J301" s="95"/>
      <c r="K301" s="95"/>
      <c r="L301" s="115">
        <f t="shared" si="4"/>
        <v>0</v>
      </c>
      <c r="M301" s="116" t="str">
        <f>IF(ISBLANK(G301),"",VLOOKUP(G301,Lookup!$A$2:$B$550,2,FALSE))</f>
        <v/>
      </c>
      <c r="N301" s="45"/>
    </row>
    <row r="302" spans="1:14" x14ac:dyDescent="0.25">
      <c r="A302" s="42"/>
      <c r="B302" s="43"/>
      <c r="C302" s="42"/>
      <c r="D302" s="42"/>
      <c r="E302" s="42"/>
      <c r="F302" s="44"/>
      <c r="G302" s="51"/>
      <c r="H302" s="114"/>
      <c r="I302" s="95"/>
      <c r="J302" s="95"/>
      <c r="K302" s="95"/>
      <c r="L302" s="115">
        <f t="shared" si="4"/>
        <v>0</v>
      </c>
      <c r="M302" s="116" t="str">
        <f>IF(ISBLANK(G302),"",VLOOKUP(G302,Lookup!$A$2:$B$550,2,FALSE))</f>
        <v/>
      </c>
      <c r="N302" s="45"/>
    </row>
    <row r="303" spans="1:14" x14ac:dyDescent="0.25">
      <c r="A303" s="42"/>
      <c r="B303" s="43"/>
      <c r="C303" s="42"/>
      <c r="D303" s="42"/>
      <c r="E303" s="42"/>
      <c r="F303" s="44"/>
      <c r="G303" s="51"/>
      <c r="H303" s="114"/>
      <c r="I303" s="95"/>
      <c r="J303" s="95"/>
      <c r="K303" s="95"/>
      <c r="L303" s="115">
        <f t="shared" si="4"/>
        <v>0</v>
      </c>
      <c r="M303" s="116" t="str">
        <f>IF(ISBLANK(G303),"",VLOOKUP(G303,Lookup!$A$2:$B$550,2,FALSE))</f>
        <v/>
      </c>
      <c r="N303" s="45"/>
    </row>
    <row r="304" spans="1:14" x14ac:dyDescent="0.25">
      <c r="A304" s="42"/>
      <c r="B304" s="43"/>
      <c r="C304" s="42"/>
      <c r="D304" s="42"/>
      <c r="E304" s="42"/>
      <c r="F304" s="44"/>
      <c r="G304" s="51"/>
      <c r="H304" s="114"/>
      <c r="I304" s="95"/>
      <c r="J304" s="95"/>
      <c r="K304" s="95"/>
      <c r="L304" s="115">
        <f t="shared" si="4"/>
        <v>0</v>
      </c>
      <c r="M304" s="116" t="str">
        <f>IF(ISBLANK(G304),"",VLOOKUP(G304,Lookup!$A$2:$B$550,2,FALSE))</f>
        <v/>
      </c>
      <c r="N304" s="45"/>
    </row>
    <row r="305" spans="1:14" x14ac:dyDescent="0.25">
      <c r="A305" s="42"/>
      <c r="B305" s="43"/>
      <c r="C305" s="42"/>
      <c r="D305" s="42"/>
      <c r="E305" s="42"/>
      <c r="F305" s="44"/>
      <c r="G305" s="51"/>
      <c r="H305" s="114"/>
      <c r="I305" s="95"/>
      <c r="J305" s="95"/>
      <c r="K305" s="95"/>
      <c r="L305" s="115">
        <f t="shared" si="4"/>
        <v>0</v>
      </c>
      <c r="M305" s="116" t="str">
        <f>IF(ISBLANK(G305),"",VLOOKUP(G305,Lookup!$A$2:$B$550,2,FALSE))</f>
        <v/>
      </c>
      <c r="N305" s="45"/>
    </row>
    <row r="306" spans="1:14" x14ac:dyDescent="0.25">
      <c r="A306" s="42"/>
      <c r="B306" s="43"/>
      <c r="C306" s="42"/>
      <c r="D306" s="42"/>
      <c r="E306" s="42"/>
      <c r="F306" s="44"/>
      <c r="G306" s="51"/>
      <c r="H306" s="114"/>
      <c r="I306" s="95"/>
      <c r="J306" s="95"/>
      <c r="K306" s="95"/>
      <c r="L306" s="115">
        <f t="shared" si="4"/>
        <v>0</v>
      </c>
      <c r="M306" s="116" t="str">
        <f>IF(ISBLANK(G306),"",VLOOKUP(G306,Lookup!$A$2:$B$550,2,FALSE))</f>
        <v/>
      </c>
      <c r="N306" s="45"/>
    </row>
    <row r="307" spans="1:14" x14ac:dyDescent="0.25">
      <c r="A307" s="42"/>
      <c r="B307" s="43"/>
      <c r="C307" s="42"/>
      <c r="D307" s="42"/>
      <c r="E307" s="42"/>
      <c r="F307" s="44"/>
      <c r="G307" s="51"/>
      <c r="H307" s="114"/>
      <c r="I307" s="95"/>
      <c r="J307" s="95"/>
      <c r="K307" s="95"/>
      <c r="L307" s="115">
        <f t="shared" si="4"/>
        <v>0</v>
      </c>
      <c r="M307" s="116" t="str">
        <f>IF(ISBLANK(G307),"",VLOOKUP(G307,Lookup!$A$2:$B$550,2,FALSE))</f>
        <v/>
      </c>
      <c r="N307" s="45"/>
    </row>
    <row r="308" spans="1:14" x14ac:dyDescent="0.25">
      <c r="A308" s="42"/>
      <c r="B308" s="43"/>
      <c r="C308" s="42"/>
      <c r="D308" s="42"/>
      <c r="E308" s="42"/>
      <c r="F308" s="44"/>
      <c r="G308" s="51"/>
      <c r="H308" s="114"/>
      <c r="I308" s="95"/>
      <c r="J308" s="95"/>
      <c r="K308" s="95"/>
      <c r="L308" s="115">
        <f t="shared" si="4"/>
        <v>0</v>
      </c>
      <c r="M308" s="116" t="str">
        <f>IF(ISBLANK(G308),"",VLOOKUP(G308,Lookup!$A$2:$B$550,2,FALSE))</f>
        <v/>
      </c>
      <c r="N308" s="45"/>
    </row>
    <row r="309" spans="1:14" x14ac:dyDescent="0.25">
      <c r="A309" s="42"/>
      <c r="B309" s="43"/>
      <c r="C309" s="42"/>
      <c r="D309" s="42"/>
      <c r="E309" s="42"/>
      <c r="F309" s="44"/>
      <c r="G309" s="51"/>
      <c r="H309" s="114"/>
      <c r="I309" s="95"/>
      <c r="J309" s="95"/>
      <c r="K309" s="95"/>
      <c r="L309" s="115">
        <f t="shared" si="4"/>
        <v>0</v>
      </c>
      <c r="M309" s="116" t="str">
        <f>IF(ISBLANK(G309),"",VLOOKUP(G309,Lookup!$A$2:$B$550,2,FALSE))</f>
        <v/>
      </c>
      <c r="N309" s="45"/>
    </row>
    <row r="310" spans="1:14" x14ac:dyDescent="0.25">
      <c r="A310" s="42"/>
      <c r="B310" s="43"/>
      <c r="C310" s="42"/>
      <c r="D310" s="42"/>
      <c r="E310" s="42"/>
      <c r="F310" s="44"/>
      <c r="G310" s="51"/>
      <c r="H310" s="114"/>
      <c r="I310" s="95"/>
      <c r="J310" s="95"/>
      <c r="K310" s="95"/>
      <c r="L310" s="115">
        <f t="shared" si="4"/>
        <v>0</v>
      </c>
      <c r="M310" s="116" t="str">
        <f>IF(ISBLANK(G310),"",VLOOKUP(G310,Lookup!$A$2:$B$550,2,FALSE))</f>
        <v/>
      </c>
      <c r="N310" s="45"/>
    </row>
    <row r="311" spans="1:14" x14ac:dyDescent="0.25">
      <c r="A311" s="42"/>
      <c r="B311" s="43"/>
      <c r="C311" s="42"/>
      <c r="D311" s="42"/>
      <c r="E311" s="42"/>
      <c r="F311" s="44"/>
      <c r="G311" s="51"/>
      <c r="H311" s="114"/>
      <c r="I311" s="95"/>
      <c r="J311" s="95"/>
      <c r="K311" s="95"/>
      <c r="L311" s="115">
        <f t="shared" si="4"/>
        <v>0</v>
      </c>
      <c r="M311" s="116" t="str">
        <f>IF(ISBLANK(G311),"",VLOOKUP(G311,Lookup!$A$2:$B$550,2,FALSE))</f>
        <v/>
      </c>
      <c r="N311" s="45"/>
    </row>
    <row r="312" spans="1:14" x14ac:dyDescent="0.25">
      <c r="A312" s="42"/>
      <c r="B312" s="43"/>
      <c r="C312" s="42"/>
      <c r="D312" s="42"/>
      <c r="E312" s="42"/>
      <c r="F312" s="44"/>
      <c r="G312" s="51"/>
      <c r="H312" s="114"/>
      <c r="I312" s="95"/>
      <c r="J312" s="95"/>
      <c r="K312" s="95"/>
      <c r="L312" s="115">
        <f t="shared" si="4"/>
        <v>0</v>
      </c>
      <c r="M312" s="116" t="str">
        <f>IF(ISBLANK(G312),"",VLOOKUP(G312,Lookup!$A$2:$B$550,2,FALSE))</f>
        <v/>
      </c>
      <c r="N312" s="45"/>
    </row>
    <row r="313" spans="1:14" x14ac:dyDescent="0.25">
      <c r="A313" s="42"/>
      <c r="B313" s="43"/>
      <c r="C313" s="42"/>
      <c r="D313" s="42"/>
      <c r="E313" s="42"/>
      <c r="F313" s="44"/>
      <c r="G313" s="51"/>
      <c r="H313" s="114"/>
      <c r="I313" s="95"/>
      <c r="J313" s="95"/>
      <c r="K313" s="95"/>
      <c r="L313" s="115">
        <f t="shared" si="4"/>
        <v>0</v>
      </c>
      <c r="M313" s="116" t="str">
        <f>IF(ISBLANK(G313),"",VLOOKUP(G313,Lookup!$A$2:$B$550,2,FALSE))</f>
        <v/>
      </c>
      <c r="N313" s="45"/>
    </row>
    <row r="314" spans="1:14" x14ac:dyDescent="0.25">
      <c r="A314" s="42"/>
      <c r="B314" s="43"/>
      <c r="C314" s="42"/>
      <c r="D314" s="42"/>
      <c r="E314" s="42"/>
      <c r="F314" s="44"/>
      <c r="G314" s="51"/>
      <c r="H314" s="114"/>
      <c r="I314" s="95"/>
      <c r="J314" s="95"/>
      <c r="K314" s="95"/>
      <c r="L314" s="115">
        <f t="shared" si="4"/>
        <v>0</v>
      </c>
      <c r="M314" s="116" t="str">
        <f>IF(ISBLANK(G314),"",VLOOKUP(G314,Lookup!$A$2:$B$550,2,FALSE))</f>
        <v/>
      </c>
      <c r="N314" s="45"/>
    </row>
    <row r="315" spans="1:14" x14ac:dyDescent="0.25">
      <c r="A315" s="42"/>
      <c r="B315" s="43"/>
      <c r="C315" s="42"/>
      <c r="D315" s="42"/>
      <c r="E315" s="42"/>
      <c r="F315" s="44"/>
      <c r="G315" s="51"/>
      <c r="H315" s="114"/>
      <c r="I315" s="95"/>
      <c r="J315" s="95"/>
      <c r="K315" s="95"/>
      <c r="L315" s="115">
        <f t="shared" si="4"/>
        <v>0</v>
      </c>
      <c r="M315" s="116" t="str">
        <f>IF(ISBLANK(G315),"",VLOOKUP(G315,Lookup!$A$2:$B$550,2,FALSE))</f>
        <v/>
      </c>
      <c r="N315" s="45"/>
    </row>
    <row r="316" spans="1:14" x14ac:dyDescent="0.25">
      <c r="A316" s="42"/>
      <c r="B316" s="43"/>
      <c r="C316" s="42"/>
      <c r="D316" s="42"/>
      <c r="E316" s="42"/>
      <c r="F316" s="44"/>
      <c r="G316" s="51"/>
      <c r="H316" s="114"/>
      <c r="I316" s="95"/>
      <c r="J316" s="95"/>
      <c r="K316" s="95"/>
      <c r="L316" s="115">
        <f t="shared" si="4"/>
        <v>0</v>
      </c>
      <c r="M316" s="116" t="str">
        <f>IF(ISBLANK(G316),"",VLOOKUP(G316,Lookup!$A$2:$B$550,2,FALSE))</f>
        <v/>
      </c>
      <c r="N316" s="45"/>
    </row>
    <row r="317" spans="1:14" x14ac:dyDescent="0.25">
      <c r="A317" s="42"/>
      <c r="B317" s="43"/>
      <c r="C317" s="42"/>
      <c r="D317" s="42"/>
      <c r="E317" s="42"/>
      <c r="F317" s="44"/>
      <c r="G317" s="51"/>
      <c r="H317" s="114"/>
      <c r="I317" s="95"/>
      <c r="J317" s="95"/>
      <c r="K317" s="95"/>
      <c r="L317" s="115">
        <f t="shared" si="4"/>
        <v>0</v>
      </c>
      <c r="M317" s="116" t="str">
        <f>IF(ISBLANK(G317),"",VLOOKUP(G317,Lookup!$A$2:$B$550,2,FALSE))</f>
        <v/>
      </c>
      <c r="N317" s="45"/>
    </row>
  </sheetData>
  <sheetProtection algorithmName="SHA-512" hashValue="YcPkrap5Ac8Ua7kadG/oWRZTMXGAz7YVFL5wy+X5K3O3N5hxl4jhQ41p9EAEaiVjYYj6Ad812DbcUZWXnxBxAA==" saltValue="eiKybfp9shFloCRQ+7C/uA==" spinCount="100000" sheet="1" objects="1" scenarios="1" formatColumns="0" insertColumns="0" insertHyperlinks="0" deleteColumns="0" deleteRows="0"/>
  <mergeCells count="18">
    <mergeCell ref="N15:N17"/>
    <mergeCell ref="M15:M17"/>
    <mergeCell ref="L16:L17"/>
    <mergeCell ref="F15:F17"/>
    <mergeCell ref="C12:D12"/>
    <mergeCell ref="I12:K12"/>
    <mergeCell ref="G12:G13"/>
    <mergeCell ref="I13:K13"/>
    <mergeCell ref="G15:G17"/>
    <mergeCell ref="I15:I17"/>
    <mergeCell ref="J15:J17"/>
    <mergeCell ref="K15:K17"/>
    <mergeCell ref="H15:H17"/>
    <mergeCell ref="A15:A17"/>
    <mergeCell ref="B15:B17"/>
    <mergeCell ref="C15:C17"/>
    <mergeCell ref="D15:D17"/>
    <mergeCell ref="E15:E1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5690CFA-9409-4772-85AA-22E46B5F10F9}">
          <x14:formula1>
            <xm:f>Lookup!$F$2:$F$55</xm:f>
          </x14:formula1>
          <xm:sqref>C12:D12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67CDF-6E2A-4C2F-916B-0AD51078B1B7}">
  <dimension ref="A1:P550"/>
  <sheetViews>
    <sheetView zoomScaleNormal="100" workbookViewId="0">
      <selection activeCell="G26" sqref="G26"/>
    </sheetView>
  </sheetViews>
  <sheetFormatPr defaultRowHeight="15" x14ac:dyDescent="0.25"/>
  <cols>
    <col min="1" max="1" width="18.5703125" customWidth="1"/>
    <col min="2" max="2" width="21" customWidth="1"/>
    <col min="4" max="4" width="43.85546875" customWidth="1"/>
    <col min="6" max="6" width="36.42578125" customWidth="1"/>
    <col min="7" max="7" width="23" customWidth="1"/>
    <col min="8" max="8" width="36.42578125" customWidth="1"/>
    <col min="9" max="9" width="23.85546875" customWidth="1"/>
    <col min="10" max="10" width="11.42578125" customWidth="1"/>
  </cols>
  <sheetData>
    <row r="1" spans="1:9" ht="15.75" thickBot="1" x14ac:dyDescent="0.3">
      <c r="A1" s="80" t="s">
        <v>57</v>
      </c>
      <c r="B1" s="81" t="s">
        <v>58</v>
      </c>
      <c r="D1" s="25" t="s">
        <v>59</v>
      </c>
      <c r="F1" s="98" t="s">
        <v>60</v>
      </c>
      <c r="G1" s="99" t="s">
        <v>61</v>
      </c>
      <c r="H1" s="98" t="s">
        <v>60</v>
      </c>
      <c r="I1" s="100" t="s">
        <v>62</v>
      </c>
    </row>
    <row r="2" spans="1:9" x14ac:dyDescent="0.25">
      <c r="A2" s="70">
        <v>4000</v>
      </c>
      <c r="B2" s="71" t="s">
        <v>27</v>
      </c>
      <c r="D2" s="25">
        <v>4314</v>
      </c>
      <c r="F2" s="101" t="s">
        <v>63</v>
      </c>
      <c r="G2" s="108">
        <v>75</v>
      </c>
      <c r="H2" s="101" t="s">
        <v>63</v>
      </c>
      <c r="I2" s="108">
        <v>75</v>
      </c>
    </row>
    <row r="3" spans="1:9" x14ac:dyDescent="0.25">
      <c r="A3" s="62">
        <v>4005</v>
      </c>
      <c r="B3" s="63" t="s">
        <v>27</v>
      </c>
      <c r="D3" s="25">
        <v>4352</v>
      </c>
      <c r="F3" s="102" t="s">
        <v>64</v>
      </c>
      <c r="G3" s="109">
        <v>80</v>
      </c>
      <c r="H3" s="102" t="s">
        <v>64</v>
      </c>
      <c r="I3" s="109">
        <v>80</v>
      </c>
    </row>
    <row r="4" spans="1:9" ht="15.75" thickBot="1" x14ac:dyDescent="0.3">
      <c r="A4" s="62">
        <v>4006</v>
      </c>
      <c r="B4" s="63" t="s">
        <v>27</v>
      </c>
      <c r="D4" s="25">
        <v>4357</v>
      </c>
      <c r="F4" s="107" t="s">
        <v>65</v>
      </c>
      <c r="G4" s="110">
        <v>80</v>
      </c>
      <c r="H4" s="107" t="s">
        <v>65</v>
      </c>
      <c r="I4" s="110">
        <v>80</v>
      </c>
    </row>
    <row r="5" spans="1:9" x14ac:dyDescent="0.25">
      <c r="A5" s="62">
        <v>4007</v>
      </c>
      <c r="B5" s="63" t="s">
        <v>27</v>
      </c>
      <c r="D5" s="25">
        <v>4361</v>
      </c>
      <c r="F5" s="101" t="s">
        <v>66</v>
      </c>
      <c r="G5" s="108">
        <v>85</v>
      </c>
      <c r="H5" s="101" t="s">
        <v>66</v>
      </c>
      <c r="I5" s="108">
        <v>85</v>
      </c>
    </row>
    <row r="6" spans="1:9" x14ac:dyDescent="0.25">
      <c r="A6" s="62">
        <v>4008</v>
      </c>
      <c r="B6" s="63" t="s">
        <v>27</v>
      </c>
      <c r="D6" s="25">
        <v>4365</v>
      </c>
      <c r="F6" s="102" t="s">
        <v>67</v>
      </c>
      <c r="G6" s="109">
        <v>85</v>
      </c>
      <c r="H6" s="102" t="s">
        <v>67</v>
      </c>
      <c r="I6" s="109">
        <v>85</v>
      </c>
    </row>
    <row r="7" spans="1:9" x14ac:dyDescent="0.25">
      <c r="A7" s="62">
        <v>4009</v>
      </c>
      <c r="B7" s="63" t="s">
        <v>27</v>
      </c>
      <c r="D7" s="25">
        <v>4404</v>
      </c>
      <c r="F7" s="103" t="s">
        <v>68</v>
      </c>
      <c r="G7" s="105">
        <v>85</v>
      </c>
      <c r="H7" s="103" t="s">
        <v>68</v>
      </c>
      <c r="I7" s="105">
        <v>85</v>
      </c>
    </row>
    <row r="8" spans="1:9" ht="15.75" thickBot="1" x14ac:dyDescent="0.3">
      <c r="A8" s="62">
        <v>4010</v>
      </c>
      <c r="B8" s="63" t="s">
        <v>27</v>
      </c>
      <c r="D8" s="25">
        <v>4405</v>
      </c>
      <c r="F8" s="104" t="s">
        <v>69</v>
      </c>
      <c r="G8" s="106">
        <v>85</v>
      </c>
      <c r="H8" s="104" t="s">
        <v>69</v>
      </c>
      <c r="I8" s="106">
        <v>85</v>
      </c>
    </row>
    <row r="9" spans="1:9" x14ac:dyDescent="0.25">
      <c r="A9" s="62">
        <v>4011</v>
      </c>
      <c r="B9" s="63" t="s">
        <v>27</v>
      </c>
      <c r="D9" s="25">
        <v>4407</v>
      </c>
      <c r="F9" s="77" t="s">
        <v>70</v>
      </c>
      <c r="G9" s="78">
        <v>95</v>
      </c>
      <c r="H9" s="77" t="s">
        <v>70</v>
      </c>
      <c r="I9" s="79">
        <v>88</v>
      </c>
    </row>
    <row r="10" spans="1:9" x14ac:dyDescent="0.25">
      <c r="A10" s="62">
        <v>4012</v>
      </c>
      <c r="B10" s="63" t="s">
        <v>27</v>
      </c>
      <c r="D10" s="25">
        <v>4563</v>
      </c>
      <c r="F10" s="68" t="s">
        <v>71</v>
      </c>
      <c r="G10" s="73">
        <v>95</v>
      </c>
      <c r="H10" s="68" t="s">
        <v>71</v>
      </c>
      <c r="I10" s="72">
        <v>88</v>
      </c>
    </row>
    <row r="11" spans="1:9" x14ac:dyDescent="0.25">
      <c r="A11" s="62">
        <v>4013</v>
      </c>
      <c r="B11" s="63" t="s">
        <v>27</v>
      </c>
      <c r="D11" s="25">
        <v>4574</v>
      </c>
      <c r="F11" s="68" t="s">
        <v>72</v>
      </c>
      <c r="G11" s="73">
        <v>95</v>
      </c>
      <c r="H11" s="68" t="s">
        <v>72</v>
      </c>
      <c r="I11" s="72">
        <v>88</v>
      </c>
    </row>
    <row r="12" spans="1:9" ht="15.75" thickBot="1" x14ac:dyDescent="0.3">
      <c r="A12" s="62">
        <v>4014</v>
      </c>
      <c r="B12" s="63" t="s">
        <v>27</v>
      </c>
      <c r="D12" s="25">
        <v>4614</v>
      </c>
      <c r="F12" s="69" t="s">
        <v>73</v>
      </c>
      <c r="G12" s="84">
        <v>95</v>
      </c>
      <c r="H12" s="69" t="s">
        <v>73</v>
      </c>
      <c r="I12" s="85">
        <v>88</v>
      </c>
    </row>
    <row r="13" spans="1:9" x14ac:dyDescent="0.25">
      <c r="A13" s="62">
        <v>4017</v>
      </c>
      <c r="B13" s="63" t="s">
        <v>27</v>
      </c>
      <c r="F13" s="76" t="s">
        <v>74</v>
      </c>
      <c r="G13" s="82">
        <v>105</v>
      </c>
      <c r="H13" s="76" t="s">
        <v>74</v>
      </c>
      <c r="I13" s="83">
        <v>91</v>
      </c>
    </row>
    <row r="14" spans="1:9" x14ac:dyDescent="0.25">
      <c r="A14" s="62">
        <v>4018</v>
      </c>
      <c r="B14" s="63" t="s">
        <v>27</v>
      </c>
      <c r="F14" s="68" t="s">
        <v>75</v>
      </c>
      <c r="G14" s="73">
        <v>105</v>
      </c>
      <c r="H14" s="68" t="s">
        <v>75</v>
      </c>
      <c r="I14" s="72">
        <v>91</v>
      </c>
    </row>
    <row r="15" spans="1:9" x14ac:dyDescent="0.25">
      <c r="A15" s="62">
        <v>4019</v>
      </c>
      <c r="B15" s="63" t="s">
        <v>27</v>
      </c>
      <c r="F15" s="68" t="s">
        <v>76</v>
      </c>
      <c r="G15" s="73">
        <v>105</v>
      </c>
      <c r="H15" s="68" t="s">
        <v>76</v>
      </c>
      <c r="I15" s="72">
        <v>91</v>
      </c>
    </row>
    <row r="16" spans="1:9" ht="15.75" thickBot="1" x14ac:dyDescent="0.3">
      <c r="A16" s="62">
        <v>4020</v>
      </c>
      <c r="B16" s="63" t="s">
        <v>27</v>
      </c>
      <c r="F16" s="69" t="s">
        <v>77</v>
      </c>
      <c r="G16" s="87">
        <v>105</v>
      </c>
      <c r="H16" s="69" t="s">
        <v>77</v>
      </c>
      <c r="I16" s="86">
        <v>91</v>
      </c>
    </row>
    <row r="17" spans="1:16" x14ac:dyDescent="0.25">
      <c r="A17" s="62">
        <v>4021</v>
      </c>
      <c r="B17" s="63" t="s">
        <v>27</v>
      </c>
      <c r="F17" s="76" t="s">
        <v>78</v>
      </c>
      <c r="G17" s="88">
        <v>115</v>
      </c>
      <c r="H17" s="76" t="s">
        <v>78</v>
      </c>
      <c r="I17" s="83">
        <v>94</v>
      </c>
    </row>
    <row r="18" spans="1:16" x14ac:dyDescent="0.25">
      <c r="A18" s="62">
        <v>4022</v>
      </c>
      <c r="B18" s="63" t="s">
        <v>27</v>
      </c>
      <c r="F18" s="68" t="s">
        <v>79</v>
      </c>
      <c r="G18" s="89">
        <v>115</v>
      </c>
      <c r="H18" s="68" t="s">
        <v>79</v>
      </c>
      <c r="I18" s="72">
        <v>94</v>
      </c>
    </row>
    <row r="19" spans="1:16" x14ac:dyDescent="0.25">
      <c r="A19" s="62">
        <v>4025</v>
      </c>
      <c r="B19" s="63" t="s">
        <v>27</v>
      </c>
      <c r="F19" s="68" t="s">
        <v>80</v>
      </c>
      <c r="G19" s="89">
        <v>115</v>
      </c>
      <c r="H19" s="68" t="s">
        <v>80</v>
      </c>
      <c r="I19" s="72">
        <v>94</v>
      </c>
    </row>
    <row r="20" spans="1:16" ht="15.75" thickBot="1" x14ac:dyDescent="0.3">
      <c r="A20" s="62">
        <v>4030</v>
      </c>
      <c r="B20" s="63" t="s">
        <v>27</v>
      </c>
      <c r="F20" s="69" t="s">
        <v>81</v>
      </c>
      <c r="G20" s="120">
        <v>115</v>
      </c>
      <c r="H20" s="69" t="s">
        <v>81</v>
      </c>
      <c r="I20" s="86">
        <v>94</v>
      </c>
    </row>
    <row r="21" spans="1:16" x14ac:dyDescent="0.25">
      <c r="A21" s="62">
        <v>4031</v>
      </c>
      <c r="B21" s="63" t="s">
        <v>27</v>
      </c>
      <c r="F21" s="117" t="s">
        <v>31</v>
      </c>
      <c r="G21" s="108">
        <v>125</v>
      </c>
      <c r="H21" s="121" t="s">
        <v>31</v>
      </c>
      <c r="I21" s="108">
        <v>97</v>
      </c>
      <c r="M21" s="76" t="s">
        <v>31</v>
      </c>
      <c r="N21" s="88">
        <v>125</v>
      </c>
      <c r="O21" s="76" t="s">
        <v>31</v>
      </c>
      <c r="P21" s="83" t="s">
        <v>82</v>
      </c>
    </row>
    <row r="22" spans="1:16" x14ac:dyDescent="0.25">
      <c r="A22" s="62">
        <v>4032</v>
      </c>
      <c r="B22" s="63" t="s">
        <v>27</v>
      </c>
      <c r="F22" s="118" t="s">
        <v>83</v>
      </c>
      <c r="G22" s="109">
        <v>125</v>
      </c>
      <c r="H22" s="93" t="s">
        <v>83</v>
      </c>
      <c r="I22" s="109">
        <v>97</v>
      </c>
      <c r="M22" s="68" t="s">
        <v>83</v>
      </c>
      <c r="N22" s="89">
        <v>125</v>
      </c>
      <c r="O22" s="68" t="s">
        <v>83</v>
      </c>
      <c r="P22" s="72" t="s">
        <v>82</v>
      </c>
    </row>
    <row r="23" spans="1:16" x14ac:dyDescent="0.25">
      <c r="A23" s="62">
        <v>4034</v>
      </c>
      <c r="B23" s="63" t="s">
        <v>27</v>
      </c>
      <c r="F23" s="118" t="s">
        <v>84</v>
      </c>
      <c r="G23" s="109">
        <v>125</v>
      </c>
      <c r="H23" s="93" t="s">
        <v>84</v>
      </c>
      <c r="I23" s="109">
        <v>97</v>
      </c>
      <c r="M23" s="68" t="s">
        <v>84</v>
      </c>
      <c r="N23" s="89">
        <v>125</v>
      </c>
      <c r="O23" s="68" t="s">
        <v>84</v>
      </c>
      <c r="P23" s="72" t="s">
        <v>82</v>
      </c>
    </row>
    <row r="24" spans="1:16" ht="15.75" thickBot="1" x14ac:dyDescent="0.3">
      <c r="A24" s="62">
        <v>4035</v>
      </c>
      <c r="B24" s="63" t="s">
        <v>27</v>
      </c>
      <c r="F24" s="119" t="s">
        <v>85</v>
      </c>
      <c r="G24" s="110">
        <v>125</v>
      </c>
      <c r="H24" s="94" t="s">
        <v>85</v>
      </c>
      <c r="I24" s="110">
        <v>97</v>
      </c>
      <c r="M24" s="69" t="s">
        <v>85</v>
      </c>
      <c r="N24" s="90">
        <v>125</v>
      </c>
      <c r="O24" s="69" t="s">
        <v>85</v>
      </c>
      <c r="P24" s="85" t="s">
        <v>82</v>
      </c>
    </row>
    <row r="25" spans="1:16" x14ac:dyDescent="0.25">
      <c r="A25" s="62">
        <v>4036</v>
      </c>
      <c r="B25" s="63" t="s">
        <v>27</v>
      </c>
      <c r="M25" s="76" t="s">
        <v>86</v>
      </c>
      <c r="N25" s="88">
        <v>135</v>
      </c>
      <c r="O25" s="76" t="s">
        <v>86</v>
      </c>
      <c r="P25" s="83" t="s">
        <v>82</v>
      </c>
    </row>
    <row r="26" spans="1:16" x14ac:dyDescent="0.25">
      <c r="A26" s="62">
        <v>4037</v>
      </c>
      <c r="B26" s="63" t="s">
        <v>27</v>
      </c>
      <c r="M26" s="68" t="s">
        <v>87</v>
      </c>
      <c r="N26" s="89">
        <v>135</v>
      </c>
      <c r="O26" s="68" t="s">
        <v>87</v>
      </c>
      <c r="P26" s="72" t="s">
        <v>82</v>
      </c>
    </row>
    <row r="27" spans="1:16" x14ac:dyDescent="0.25">
      <c r="A27" s="62">
        <v>4051</v>
      </c>
      <c r="B27" s="63" t="s">
        <v>27</v>
      </c>
      <c r="M27" s="68" t="s">
        <v>88</v>
      </c>
      <c r="N27" s="89">
        <v>135</v>
      </c>
      <c r="O27" s="68" t="s">
        <v>88</v>
      </c>
      <c r="P27" s="72" t="s">
        <v>82</v>
      </c>
    </row>
    <row r="28" spans="1:16" ht="15.75" thickBot="1" x14ac:dyDescent="0.3">
      <c r="A28" s="62">
        <v>4053</v>
      </c>
      <c r="B28" s="63" t="s">
        <v>27</v>
      </c>
      <c r="M28" s="69" t="s">
        <v>89</v>
      </c>
      <c r="N28" s="90">
        <v>135</v>
      </c>
      <c r="O28" s="69" t="s">
        <v>89</v>
      </c>
      <c r="P28" s="85" t="s">
        <v>82</v>
      </c>
    </row>
    <row r="29" spans="1:16" x14ac:dyDescent="0.25">
      <c r="A29" s="62">
        <v>4054</v>
      </c>
      <c r="B29" s="63" t="s">
        <v>27</v>
      </c>
      <c r="M29" s="76" t="s">
        <v>90</v>
      </c>
      <c r="N29" s="88">
        <v>145</v>
      </c>
      <c r="O29" s="76" t="s">
        <v>90</v>
      </c>
      <c r="P29" s="83" t="s">
        <v>82</v>
      </c>
    </row>
    <row r="30" spans="1:16" x14ac:dyDescent="0.25">
      <c r="A30" s="62">
        <v>4055</v>
      </c>
      <c r="B30" s="63" t="s">
        <v>27</v>
      </c>
      <c r="M30" s="68" t="s">
        <v>91</v>
      </c>
      <c r="N30" s="89">
        <v>145</v>
      </c>
      <c r="O30" s="68" t="s">
        <v>91</v>
      </c>
      <c r="P30" s="72" t="s">
        <v>82</v>
      </c>
    </row>
    <row r="31" spans="1:16" x14ac:dyDescent="0.25">
      <c r="A31" s="62">
        <v>4059</v>
      </c>
      <c r="B31" s="63" t="s">
        <v>27</v>
      </c>
      <c r="M31" s="68" t="s">
        <v>92</v>
      </c>
      <c r="N31" s="89">
        <v>145</v>
      </c>
      <c r="O31" s="68" t="s">
        <v>92</v>
      </c>
      <c r="P31" s="72" t="s">
        <v>82</v>
      </c>
    </row>
    <row r="32" spans="1:16" ht="15.75" thickBot="1" x14ac:dyDescent="0.3">
      <c r="A32" s="62">
        <v>4060</v>
      </c>
      <c r="B32" s="63" t="s">
        <v>27</v>
      </c>
      <c r="M32" s="69" t="s">
        <v>93</v>
      </c>
      <c r="N32" s="90">
        <v>145</v>
      </c>
      <c r="O32" s="69" t="s">
        <v>93</v>
      </c>
      <c r="P32" s="85" t="s">
        <v>82</v>
      </c>
    </row>
    <row r="33" spans="1:9" x14ac:dyDescent="0.25">
      <c r="A33" s="62">
        <v>4061</v>
      </c>
      <c r="B33" s="63" t="s">
        <v>27</v>
      </c>
      <c r="F33" s="77"/>
      <c r="G33" s="78"/>
      <c r="H33" s="92"/>
      <c r="I33" s="79"/>
    </row>
    <row r="34" spans="1:9" x14ac:dyDescent="0.25">
      <c r="A34" s="62">
        <v>4064</v>
      </c>
      <c r="B34" s="63" t="s">
        <v>27</v>
      </c>
      <c r="F34" s="68"/>
      <c r="G34" s="73"/>
      <c r="H34" s="91"/>
      <c r="I34" s="72"/>
    </row>
    <row r="35" spans="1:9" x14ac:dyDescent="0.25">
      <c r="A35" s="62">
        <v>4065</v>
      </c>
      <c r="B35" s="63" t="s">
        <v>27</v>
      </c>
      <c r="F35" s="68"/>
      <c r="G35" s="73"/>
      <c r="H35" s="91"/>
      <c r="I35" s="72"/>
    </row>
    <row r="36" spans="1:9" x14ac:dyDescent="0.25">
      <c r="A36" s="62">
        <v>4066</v>
      </c>
      <c r="B36" s="63" t="s">
        <v>27</v>
      </c>
      <c r="F36" s="68"/>
      <c r="G36" s="73"/>
      <c r="H36" s="91"/>
      <c r="I36" s="72"/>
    </row>
    <row r="37" spans="1:9" x14ac:dyDescent="0.25">
      <c r="A37" s="62">
        <v>4067</v>
      </c>
      <c r="B37" s="63" t="s">
        <v>27</v>
      </c>
      <c r="F37" s="68"/>
      <c r="G37" s="73"/>
      <c r="H37" s="91"/>
      <c r="I37" s="72"/>
    </row>
    <row r="38" spans="1:9" x14ac:dyDescent="0.25">
      <c r="A38" s="62">
        <v>4068</v>
      </c>
      <c r="B38" s="63" t="s">
        <v>27</v>
      </c>
      <c r="F38" s="68"/>
      <c r="G38" s="74"/>
      <c r="H38" s="93"/>
      <c r="I38" s="65"/>
    </row>
    <row r="39" spans="1:9" x14ac:dyDescent="0.25">
      <c r="A39" s="62">
        <v>4069</v>
      </c>
      <c r="B39" s="63" t="s">
        <v>27</v>
      </c>
      <c r="F39" s="68"/>
      <c r="G39" s="74"/>
      <c r="H39" s="93"/>
      <c r="I39" s="65"/>
    </row>
    <row r="40" spans="1:9" x14ac:dyDescent="0.25">
      <c r="A40" s="62">
        <v>4070</v>
      </c>
      <c r="B40" s="63" t="s">
        <v>27</v>
      </c>
      <c r="F40" s="68"/>
      <c r="G40" s="74"/>
      <c r="H40" s="93"/>
      <c r="I40" s="65"/>
    </row>
    <row r="41" spans="1:9" x14ac:dyDescent="0.25">
      <c r="A41" s="62">
        <v>4072</v>
      </c>
      <c r="B41" s="63" t="s">
        <v>27</v>
      </c>
      <c r="F41" s="68"/>
      <c r="G41" s="74"/>
      <c r="H41" s="93"/>
      <c r="I41" s="65"/>
    </row>
    <row r="42" spans="1:9" x14ac:dyDescent="0.25">
      <c r="A42" s="62">
        <v>4073</v>
      </c>
      <c r="B42" s="63" t="s">
        <v>27</v>
      </c>
      <c r="F42" s="68"/>
      <c r="G42" s="74"/>
      <c r="H42" s="93"/>
      <c r="I42" s="65"/>
    </row>
    <row r="43" spans="1:9" x14ac:dyDescent="0.25">
      <c r="A43" s="62">
        <v>4074</v>
      </c>
      <c r="B43" s="63" t="s">
        <v>27</v>
      </c>
      <c r="F43" s="68"/>
      <c r="G43" s="74"/>
      <c r="H43" s="93"/>
      <c r="I43" s="65"/>
    </row>
    <row r="44" spans="1:9" x14ac:dyDescent="0.25">
      <c r="A44" s="62">
        <v>4075</v>
      </c>
      <c r="B44" s="63" t="s">
        <v>27</v>
      </c>
      <c r="F44" s="68"/>
      <c r="G44" s="74"/>
      <c r="H44" s="93"/>
      <c r="I44" s="65"/>
    </row>
    <row r="45" spans="1:9" x14ac:dyDescent="0.25">
      <c r="A45" s="62">
        <v>4076</v>
      </c>
      <c r="B45" s="63" t="s">
        <v>27</v>
      </c>
      <c r="F45" s="68"/>
      <c r="G45" s="74"/>
      <c r="H45" s="93"/>
      <c r="I45" s="65"/>
    </row>
    <row r="46" spans="1:9" x14ac:dyDescent="0.25">
      <c r="A46" s="62">
        <v>4077</v>
      </c>
      <c r="B46" s="63" t="s">
        <v>27</v>
      </c>
      <c r="F46" s="68"/>
      <c r="G46" s="74"/>
      <c r="H46" s="93"/>
      <c r="I46" s="65"/>
    </row>
    <row r="47" spans="1:9" x14ac:dyDescent="0.25">
      <c r="A47" s="62">
        <v>4078</v>
      </c>
      <c r="B47" s="63" t="s">
        <v>27</v>
      </c>
      <c r="F47" s="68"/>
      <c r="G47" s="74"/>
      <c r="H47" s="93"/>
      <c r="I47" s="65"/>
    </row>
    <row r="48" spans="1:9" x14ac:dyDescent="0.25">
      <c r="A48" s="62">
        <v>4101</v>
      </c>
      <c r="B48" s="63" t="s">
        <v>27</v>
      </c>
      <c r="F48" s="68"/>
      <c r="G48" s="74"/>
      <c r="H48" s="93"/>
      <c r="I48" s="65"/>
    </row>
    <row r="49" spans="1:9" x14ac:dyDescent="0.25">
      <c r="A49" s="62">
        <v>4102</v>
      </c>
      <c r="B49" s="63" t="s">
        <v>27</v>
      </c>
      <c r="F49" s="68"/>
      <c r="G49" s="74"/>
      <c r="H49" s="93"/>
      <c r="I49" s="65"/>
    </row>
    <row r="50" spans="1:9" x14ac:dyDescent="0.25">
      <c r="A50" s="62">
        <v>4103</v>
      </c>
      <c r="B50" s="63" t="s">
        <v>27</v>
      </c>
      <c r="F50" s="68"/>
      <c r="G50" s="74"/>
      <c r="H50" s="93"/>
      <c r="I50" s="65"/>
    </row>
    <row r="51" spans="1:9" x14ac:dyDescent="0.25">
      <c r="A51" s="62">
        <v>4104</v>
      </c>
      <c r="B51" s="63" t="s">
        <v>27</v>
      </c>
      <c r="F51" s="68"/>
      <c r="G51" s="74"/>
      <c r="H51" s="93"/>
      <c r="I51" s="65"/>
    </row>
    <row r="52" spans="1:9" x14ac:dyDescent="0.25">
      <c r="A52" s="62">
        <v>4105</v>
      </c>
      <c r="B52" s="63" t="s">
        <v>27</v>
      </c>
      <c r="F52" s="68"/>
      <c r="G52" s="74"/>
      <c r="H52" s="93"/>
      <c r="I52" s="65"/>
    </row>
    <row r="53" spans="1:9" x14ac:dyDescent="0.25">
      <c r="A53" s="62">
        <v>4106</v>
      </c>
      <c r="B53" s="63" t="s">
        <v>27</v>
      </c>
      <c r="F53" s="68"/>
      <c r="G53" s="74"/>
      <c r="H53" s="93"/>
      <c r="I53" s="65"/>
    </row>
    <row r="54" spans="1:9" x14ac:dyDescent="0.25">
      <c r="A54" s="62">
        <v>4107</v>
      </c>
      <c r="B54" s="63" t="s">
        <v>27</v>
      </c>
      <c r="F54" s="68"/>
      <c r="G54" s="74"/>
      <c r="H54" s="93"/>
      <c r="I54" s="65"/>
    </row>
    <row r="55" spans="1:9" ht="15.75" thickBot="1" x14ac:dyDescent="0.3">
      <c r="A55" s="62">
        <v>4108</v>
      </c>
      <c r="B55" s="63" t="s">
        <v>27</v>
      </c>
      <c r="F55" s="69"/>
      <c r="G55" s="75"/>
      <c r="H55" s="94"/>
      <c r="I55" s="67"/>
    </row>
    <row r="56" spans="1:9" x14ac:dyDescent="0.25">
      <c r="A56" s="62">
        <v>4109</v>
      </c>
      <c r="B56" s="63" t="s">
        <v>27</v>
      </c>
    </row>
    <row r="57" spans="1:9" x14ac:dyDescent="0.25">
      <c r="A57" s="62">
        <v>4110</v>
      </c>
      <c r="B57" s="63" t="s">
        <v>27</v>
      </c>
    </row>
    <row r="58" spans="1:9" x14ac:dyDescent="0.25">
      <c r="A58" s="62">
        <v>4111</v>
      </c>
      <c r="B58" s="63" t="s">
        <v>27</v>
      </c>
    </row>
    <row r="59" spans="1:9" x14ac:dyDescent="0.25">
      <c r="A59" s="62">
        <v>4112</v>
      </c>
      <c r="B59" s="63" t="s">
        <v>27</v>
      </c>
    </row>
    <row r="60" spans="1:9" x14ac:dyDescent="0.25">
      <c r="A60" s="62">
        <v>4113</v>
      </c>
      <c r="B60" s="63" t="s">
        <v>27</v>
      </c>
    </row>
    <row r="61" spans="1:9" x14ac:dyDescent="0.25">
      <c r="A61" s="62">
        <v>4114</v>
      </c>
      <c r="B61" s="63" t="s">
        <v>27</v>
      </c>
    </row>
    <row r="62" spans="1:9" x14ac:dyDescent="0.25">
      <c r="A62" s="62">
        <v>4115</v>
      </c>
      <c r="B62" s="63" t="s">
        <v>27</v>
      </c>
    </row>
    <row r="63" spans="1:9" x14ac:dyDescent="0.25">
      <c r="A63" s="62">
        <v>4116</v>
      </c>
      <c r="B63" s="63" t="s">
        <v>27</v>
      </c>
    </row>
    <row r="64" spans="1:9" x14ac:dyDescent="0.25">
      <c r="A64" s="62">
        <v>4117</v>
      </c>
      <c r="B64" s="63" t="s">
        <v>27</v>
      </c>
    </row>
    <row r="65" spans="1:2" x14ac:dyDescent="0.25">
      <c r="A65" s="62">
        <v>4118</v>
      </c>
      <c r="B65" s="63" t="s">
        <v>27</v>
      </c>
    </row>
    <row r="66" spans="1:2" x14ac:dyDescent="0.25">
      <c r="A66" s="62">
        <v>4119</v>
      </c>
      <c r="B66" s="63" t="s">
        <v>27</v>
      </c>
    </row>
    <row r="67" spans="1:2" x14ac:dyDescent="0.25">
      <c r="A67" s="62">
        <v>4120</v>
      </c>
      <c r="B67" s="63" t="s">
        <v>27</v>
      </c>
    </row>
    <row r="68" spans="1:2" x14ac:dyDescent="0.25">
      <c r="A68" s="62">
        <v>4121</v>
      </c>
      <c r="B68" s="63" t="s">
        <v>27</v>
      </c>
    </row>
    <row r="69" spans="1:2" x14ac:dyDescent="0.25">
      <c r="A69" s="62">
        <v>4122</v>
      </c>
      <c r="B69" s="63" t="s">
        <v>27</v>
      </c>
    </row>
    <row r="70" spans="1:2" x14ac:dyDescent="0.25">
      <c r="A70" s="62">
        <v>4123</v>
      </c>
      <c r="B70" s="63" t="s">
        <v>27</v>
      </c>
    </row>
    <row r="71" spans="1:2" x14ac:dyDescent="0.25">
      <c r="A71" s="62">
        <v>4124</v>
      </c>
      <c r="B71" s="63" t="s">
        <v>27</v>
      </c>
    </row>
    <row r="72" spans="1:2" x14ac:dyDescent="0.25">
      <c r="A72" s="62">
        <v>4125</v>
      </c>
      <c r="B72" s="63" t="s">
        <v>27</v>
      </c>
    </row>
    <row r="73" spans="1:2" x14ac:dyDescent="0.25">
      <c r="A73" s="62">
        <v>4127</v>
      </c>
      <c r="B73" s="63" t="s">
        <v>27</v>
      </c>
    </row>
    <row r="74" spans="1:2" x14ac:dyDescent="0.25">
      <c r="A74" s="62">
        <v>4128</v>
      </c>
      <c r="B74" s="63" t="s">
        <v>27</v>
      </c>
    </row>
    <row r="75" spans="1:2" x14ac:dyDescent="0.25">
      <c r="A75" s="62">
        <v>4129</v>
      </c>
      <c r="B75" s="63" t="s">
        <v>27</v>
      </c>
    </row>
    <row r="76" spans="1:2" x14ac:dyDescent="0.25">
      <c r="A76" s="62">
        <v>4130</v>
      </c>
      <c r="B76" s="63" t="s">
        <v>27</v>
      </c>
    </row>
    <row r="77" spans="1:2" x14ac:dyDescent="0.25">
      <c r="A77" s="62">
        <v>4131</v>
      </c>
      <c r="B77" s="63" t="s">
        <v>27</v>
      </c>
    </row>
    <row r="78" spans="1:2" x14ac:dyDescent="0.25">
      <c r="A78" s="62">
        <v>4132</v>
      </c>
      <c r="B78" s="63" t="s">
        <v>27</v>
      </c>
    </row>
    <row r="79" spans="1:2" x14ac:dyDescent="0.25">
      <c r="A79" s="62">
        <v>4133</v>
      </c>
      <c r="B79" s="63" t="s">
        <v>27</v>
      </c>
    </row>
    <row r="80" spans="1:2" x14ac:dyDescent="0.25">
      <c r="A80" s="62">
        <v>4151</v>
      </c>
      <c r="B80" s="63" t="s">
        <v>27</v>
      </c>
    </row>
    <row r="81" spans="1:2" x14ac:dyDescent="0.25">
      <c r="A81" s="62">
        <v>4152</v>
      </c>
      <c r="B81" s="63" t="s">
        <v>27</v>
      </c>
    </row>
    <row r="82" spans="1:2" x14ac:dyDescent="0.25">
      <c r="A82" s="62">
        <v>4153</v>
      </c>
      <c r="B82" s="63" t="s">
        <v>27</v>
      </c>
    </row>
    <row r="83" spans="1:2" x14ac:dyDescent="0.25">
      <c r="A83" s="62">
        <v>4154</v>
      </c>
      <c r="B83" s="63" t="s">
        <v>27</v>
      </c>
    </row>
    <row r="84" spans="1:2" x14ac:dyDescent="0.25">
      <c r="A84" s="62">
        <v>4155</v>
      </c>
      <c r="B84" s="63" t="s">
        <v>27</v>
      </c>
    </row>
    <row r="85" spans="1:2" x14ac:dyDescent="0.25">
      <c r="A85" s="62">
        <v>4156</v>
      </c>
      <c r="B85" s="63" t="s">
        <v>27</v>
      </c>
    </row>
    <row r="86" spans="1:2" x14ac:dyDescent="0.25">
      <c r="A86" s="62">
        <v>4157</v>
      </c>
      <c r="B86" s="63" t="s">
        <v>27</v>
      </c>
    </row>
    <row r="87" spans="1:2" x14ac:dyDescent="0.25">
      <c r="A87" s="62">
        <v>4163</v>
      </c>
      <c r="B87" s="63" t="s">
        <v>27</v>
      </c>
    </row>
    <row r="88" spans="1:2" x14ac:dyDescent="0.25">
      <c r="A88" s="62">
        <v>4169</v>
      </c>
      <c r="B88" s="63" t="s">
        <v>27</v>
      </c>
    </row>
    <row r="89" spans="1:2" x14ac:dyDescent="0.25">
      <c r="A89" s="62">
        <v>4170</v>
      </c>
      <c r="B89" s="63" t="s">
        <v>27</v>
      </c>
    </row>
    <row r="90" spans="1:2" x14ac:dyDescent="0.25">
      <c r="A90" s="62">
        <v>4171</v>
      </c>
      <c r="B90" s="63" t="s">
        <v>27</v>
      </c>
    </row>
    <row r="91" spans="1:2" x14ac:dyDescent="0.25">
      <c r="A91" s="62">
        <v>4172</v>
      </c>
      <c r="B91" s="63" t="s">
        <v>27</v>
      </c>
    </row>
    <row r="92" spans="1:2" x14ac:dyDescent="0.25">
      <c r="A92" s="62">
        <v>4173</v>
      </c>
      <c r="B92" s="63" t="s">
        <v>27</v>
      </c>
    </row>
    <row r="93" spans="1:2" x14ac:dyDescent="0.25">
      <c r="A93" s="62">
        <v>4174</v>
      </c>
      <c r="B93" s="63" t="s">
        <v>27</v>
      </c>
    </row>
    <row r="94" spans="1:2" x14ac:dyDescent="0.25">
      <c r="A94" s="62">
        <v>4178</v>
      </c>
      <c r="B94" s="63" t="s">
        <v>27</v>
      </c>
    </row>
    <row r="95" spans="1:2" x14ac:dyDescent="0.25">
      <c r="A95" s="62">
        <v>4179</v>
      </c>
      <c r="B95" s="63" t="s">
        <v>27</v>
      </c>
    </row>
    <row r="96" spans="1:2" x14ac:dyDescent="0.25">
      <c r="A96" s="62">
        <v>4205</v>
      </c>
      <c r="B96" s="63" t="s">
        <v>27</v>
      </c>
    </row>
    <row r="97" spans="1:2" x14ac:dyDescent="0.25">
      <c r="A97" s="62">
        <v>4207</v>
      </c>
      <c r="B97" s="63" t="s">
        <v>27</v>
      </c>
    </row>
    <row r="98" spans="1:2" x14ac:dyDescent="0.25">
      <c r="A98" s="62">
        <v>4208</v>
      </c>
      <c r="B98" s="63" t="s">
        <v>27</v>
      </c>
    </row>
    <row r="99" spans="1:2" x14ac:dyDescent="0.25">
      <c r="A99" s="62">
        <v>4209</v>
      </c>
      <c r="B99" s="63" t="s">
        <v>27</v>
      </c>
    </row>
    <row r="100" spans="1:2" x14ac:dyDescent="0.25">
      <c r="A100" s="62">
        <v>4210</v>
      </c>
      <c r="B100" s="63" t="s">
        <v>27</v>
      </c>
    </row>
    <row r="101" spans="1:2" x14ac:dyDescent="0.25">
      <c r="A101" s="62">
        <v>4211</v>
      </c>
      <c r="B101" s="63" t="s">
        <v>27</v>
      </c>
    </row>
    <row r="102" spans="1:2" x14ac:dyDescent="0.25">
      <c r="A102" s="62">
        <v>4212</v>
      </c>
      <c r="B102" s="63" t="s">
        <v>27</v>
      </c>
    </row>
    <row r="103" spans="1:2" x14ac:dyDescent="0.25">
      <c r="A103" s="62">
        <v>4213</v>
      </c>
      <c r="B103" s="63" t="s">
        <v>27</v>
      </c>
    </row>
    <row r="104" spans="1:2" x14ac:dyDescent="0.25">
      <c r="A104" s="62">
        <v>4214</v>
      </c>
      <c r="B104" s="63" t="s">
        <v>27</v>
      </c>
    </row>
    <row r="105" spans="1:2" x14ac:dyDescent="0.25">
      <c r="A105" s="62">
        <v>4215</v>
      </c>
      <c r="B105" s="63" t="s">
        <v>27</v>
      </c>
    </row>
    <row r="106" spans="1:2" x14ac:dyDescent="0.25">
      <c r="A106" s="62">
        <v>4216</v>
      </c>
      <c r="B106" s="63" t="s">
        <v>27</v>
      </c>
    </row>
    <row r="107" spans="1:2" x14ac:dyDescent="0.25">
      <c r="A107" s="62">
        <v>4217</v>
      </c>
      <c r="B107" s="63" t="s">
        <v>27</v>
      </c>
    </row>
    <row r="108" spans="1:2" x14ac:dyDescent="0.25">
      <c r="A108" s="62">
        <v>4218</v>
      </c>
      <c r="B108" s="63" t="s">
        <v>27</v>
      </c>
    </row>
    <row r="109" spans="1:2" x14ac:dyDescent="0.25">
      <c r="A109" s="62">
        <v>4219</v>
      </c>
      <c r="B109" s="63" t="s">
        <v>27</v>
      </c>
    </row>
    <row r="110" spans="1:2" x14ac:dyDescent="0.25">
      <c r="A110" s="62">
        <v>4220</v>
      </c>
      <c r="B110" s="63" t="s">
        <v>27</v>
      </c>
    </row>
    <row r="111" spans="1:2" x14ac:dyDescent="0.25">
      <c r="A111" s="62">
        <v>4221</v>
      </c>
      <c r="B111" s="63" t="s">
        <v>27</v>
      </c>
    </row>
    <row r="112" spans="1:2" x14ac:dyDescent="0.25">
      <c r="A112" s="62">
        <v>4223</v>
      </c>
      <c r="B112" s="63" t="s">
        <v>27</v>
      </c>
    </row>
    <row r="113" spans="1:2" x14ac:dyDescent="0.25">
      <c r="A113" s="62">
        <v>4224</v>
      </c>
      <c r="B113" s="63" t="s">
        <v>27</v>
      </c>
    </row>
    <row r="114" spans="1:2" x14ac:dyDescent="0.25">
      <c r="A114" s="62">
        <v>4225</v>
      </c>
      <c r="B114" s="63" t="s">
        <v>27</v>
      </c>
    </row>
    <row r="115" spans="1:2" x14ac:dyDescent="0.25">
      <c r="A115" s="62">
        <v>4226</v>
      </c>
      <c r="B115" s="63" t="s">
        <v>27</v>
      </c>
    </row>
    <row r="116" spans="1:2" x14ac:dyDescent="0.25">
      <c r="A116" s="62">
        <v>4227</v>
      </c>
      <c r="B116" s="63" t="s">
        <v>27</v>
      </c>
    </row>
    <row r="117" spans="1:2" x14ac:dyDescent="0.25">
      <c r="A117" s="62">
        <v>4228</v>
      </c>
      <c r="B117" s="63" t="s">
        <v>27</v>
      </c>
    </row>
    <row r="118" spans="1:2" x14ac:dyDescent="0.25">
      <c r="A118" s="62">
        <v>4270</v>
      </c>
      <c r="B118" s="63" t="s">
        <v>27</v>
      </c>
    </row>
    <row r="119" spans="1:2" x14ac:dyDescent="0.25">
      <c r="A119" s="62">
        <v>4271</v>
      </c>
      <c r="B119" s="63" t="s">
        <v>27</v>
      </c>
    </row>
    <row r="120" spans="1:2" x14ac:dyDescent="0.25">
      <c r="A120" s="62">
        <v>4272</v>
      </c>
      <c r="B120" s="63" t="s">
        <v>27</v>
      </c>
    </row>
    <row r="121" spans="1:2" x14ac:dyDescent="0.25">
      <c r="A121" s="62">
        <v>4275</v>
      </c>
      <c r="B121" s="63" t="s">
        <v>27</v>
      </c>
    </row>
    <row r="122" spans="1:2" x14ac:dyDescent="0.25">
      <c r="A122" s="62">
        <v>4280</v>
      </c>
      <c r="B122" s="63" t="s">
        <v>27</v>
      </c>
    </row>
    <row r="123" spans="1:2" x14ac:dyDescent="0.25">
      <c r="A123" s="62">
        <v>4285</v>
      </c>
      <c r="B123" s="63" t="s">
        <v>27</v>
      </c>
    </row>
    <row r="124" spans="1:2" x14ac:dyDescent="0.25">
      <c r="A124" s="62">
        <v>4287</v>
      </c>
      <c r="B124" s="63" t="s">
        <v>27</v>
      </c>
    </row>
    <row r="125" spans="1:2" x14ac:dyDescent="0.25">
      <c r="A125" s="62">
        <v>4300</v>
      </c>
      <c r="B125" s="63" t="s">
        <v>27</v>
      </c>
    </row>
    <row r="126" spans="1:2" x14ac:dyDescent="0.25">
      <c r="A126" s="62">
        <v>4301</v>
      </c>
      <c r="B126" s="63" t="s">
        <v>27</v>
      </c>
    </row>
    <row r="127" spans="1:2" x14ac:dyDescent="0.25">
      <c r="A127" s="62">
        <v>4303</v>
      </c>
      <c r="B127" s="63" t="s">
        <v>27</v>
      </c>
    </row>
    <row r="128" spans="1:2" x14ac:dyDescent="0.25">
      <c r="A128" s="62">
        <v>4304</v>
      </c>
      <c r="B128" s="63" t="s">
        <v>27</v>
      </c>
    </row>
    <row r="129" spans="1:2" x14ac:dyDescent="0.25">
      <c r="A129" s="62">
        <v>4305</v>
      </c>
      <c r="B129" s="63" t="s">
        <v>27</v>
      </c>
    </row>
    <row r="130" spans="1:2" x14ac:dyDescent="0.25">
      <c r="A130" s="62">
        <v>4306</v>
      </c>
      <c r="B130" s="63" t="s">
        <v>27</v>
      </c>
    </row>
    <row r="131" spans="1:2" x14ac:dyDescent="0.25">
      <c r="A131" s="62">
        <v>4307</v>
      </c>
      <c r="B131" s="63" t="s">
        <v>27</v>
      </c>
    </row>
    <row r="132" spans="1:2" x14ac:dyDescent="0.25">
      <c r="A132" s="62">
        <v>4309</v>
      </c>
      <c r="B132" s="63" t="s">
        <v>27</v>
      </c>
    </row>
    <row r="133" spans="1:2" x14ac:dyDescent="0.25">
      <c r="A133" s="62">
        <v>4310</v>
      </c>
      <c r="B133" s="63" t="s">
        <v>27</v>
      </c>
    </row>
    <row r="134" spans="1:2" x14ac:dyDescent="0.25">
      <c r="A134" s="62">
        <v>4311</v>
      </c>
      <c r="B134" s="63" t="s">
        <v>27</v>
      </c>
    </row>
    <row r="135" spans="1:2" x14ac:dyDescent="0.25">
      <c r="A135" s="62">
        <v>4312</v>
      </c>
      <c r="B135" s="63" t="s">
        <v>27</v>
      </c>
    </row>
    <row r="136" spans="1:2" x14ac:dyDescent="0.25">
      <c r="A136" s="62">
        <v>4313</v>
      </c>
      <c r="B136" s="63" t="s">
        <v>27</v>
      </c>
    </row>
    <row r="137" spans="1:2" x14ac:dyDescent="0.25">
      <c r="A137" s="62">
        <v>4314</v>
      </c>
      <c r="B137" s="63" t="s">
        <v>27</v>
      </c>
    </row>
    <row r="138" spans="1:2" x14ac:dyDescent="0.25">
      <c r="A138" s="62">
        <v>4340</v>
      </c>
      <c r="B138" s="63" t="s">
        <v>27</v>
      </c>
    </row>
    <row r="139" spans="1:2" x14ac:dyDescent="0.25">
      <c r="A139" s="62">
        <v>4341</v>
      </c>
      <c r="B139" s="63" t="s">
        <v>27</v>
      </c>
    </row>
    <row r="140" spans="1:2" x14ac:dyDescent="0.25">
      <c r="A140" s="62">
        <v>4342</v>
      </c>
      <c r="B140" s="63" t="s">
        <v>27</v>
      </c>
    </row>
    <row r="141" spans="1:2" x14ac:dyDescent="0.25">
      <c r="A141" s="62">
        <v>4343</v>
      </c>
      <c r="B141" s="63" t="s">
        <v>27</v>
      </c>
    </row>
    <row r="142" spans="1:2" x14ac:dyDescent="0.25">
      <c r="A142" s="62">
        <v>4344</v>
      </c>
      <c r="B142" s="63" t="s">
        <v>27</v>
      </c>
    </row>
    <row r="143" spans="1:2" x14ac:dyDescent="0.25">
      <c r="A143" s="62">
        <v>4345</v>
      </c>
      <c r="B143" s="63" t="s">
        <v>27</v>
      </c>
    </row>
    <row r="144" spans="1:2" x14ac:dyDescent="0.25">
      <c r="A144" s="62">
        <v>4346</v>
      </c>
      <c r="B144" s="63" t="s">
        <v>27</v>
      </c>
    </row>
    <row r="145" spans="1:2" x14ac:dyDescent="0.25">
      <c r="A145" s="62">
        <v>4347</v>
      </c>
      <c r="B145" s="63" t="s">
        <v>27</v>
      </c>
    </row>
    <row r="146" spans="1:2" x14ac:dyDescent="0.25">
      <c r="A146" s="62">
        <v>4350</v>
      </c>
      <c r="B146" s="63" t="s">
        <v>27</v>
      </c>
    </row>
    <row r="147" spans="1:2" x14ac:dyDescent="0.25">
      <c r="A147" s="62">
        <v>4352</v>
      </c>
      <c r="B147" s="63" t="s">
        <v>27</v>
      </c>
    </row>
    <row r="148" spans="1:2" x14ac:dyDescent="0.25">
      <c r="A148" s="62">
        <v>4353</v>
      </c>
      <c r="B148" s="63" t="s">
        <v>27</v>
      </c>
    </row>
    <row r="149" spans="1:2" x14ac:dyDescent="0.25">
      <c r="A149" s="62">
        <v>4354</v>
      </c>
      <c r="B149" s="63" t="s">
        <v>27</v>
      </c>
    </row>
    <row r="150" spans="1:2" x14ac:dyDescent="0.25">
      <c r="A150" s="62">
        <v>4355</v>
      </c>
      <c r="B150" s="63" t="s">
        <v>27</v>
      </c>
    </row>
    <row r="151" spans="1:2" x14ac:dyDescent="0.25">
      <c r="A151" s="62">
        <v>4356</v>
      </c>
      <c r="B151" s="63" t="s">
        <v>27</v>
      </c>
    </row>
    <row r="152" spans="1:2" x14ac:dyDescent="0.25">
      <c r="A152" s="62">
        <v>4357</v>
      </c>
      <c r="B152" s="63" t="s">
        <v>27</v>
      </c>
    </row>
    <row r="153" spans="1:2" x14ac:dyDescent="0.25">
      <c r="A153" s="62">
        <v>4358</v>
      </c>
      <c r="B153" s="63" t="s">
        <v>27</v>
      </c>
    </row>
    <row r="154" spans="1:2" x14ac:dyDescent="0.25">
      <c r="A154" s="62">
        <v>4359</v>
      </c>
      <c r="B154" s="63" t="s">
        <v>27</v>
      </c>
    </row>
    <row r="155" spans="1:2" x14ac:dyDescent="0.25">
      <c r="A155" s="62">
        <v>4360</v>
      </c>
      <c r="B155" s="63" t="s">
        <v>27</v>
      </c>
    </row>
    <row r="156" spans="1:2" x14ac:dyDescent="0.25">
      <c r="A156" s="62">
        <v>4361</v>
      </c>
      <c r="B156" s="63" t="s">
        <v>27</v>
      </c>
    </row>
    <row r="157" spans="1:2" x14ac:dyDescent="0.25">
      <c r="A157" s="62">
        <v>4363</v>
      </c>
      <c r="B157" s="63" t="s">
        <v>27</v>
      </c>
    </row>
    <row r="158" spans="1:2" x14ac:dyDescent="0.25">
      <c r="A158" s="62">
        <v>4364</v>
      </c>
      <c r="B158" s="63" t="s">
        <v>27</v>
      </c>
    </row>
    <row r="159" spans="1:2" x14ac:dyDescent="0.25">
      <c r="A159" s="62">
        <v>4365</v>
      </c>
      <c r="B159" s="63" t="s">
        <v>27</v>
      </c>
    </row>
    <row r="160" spans="1:2" x14ac:dyDescent="0.25">
      <c r="A160" s="62">
        <v>4400</v>
      </c>
      <c r="B160" s="63" t="s">
        <v>27</v>
      </c>
    </row>
    <row r="161" spans="1:2" x14ac:dyDescent="0.25">
      <c r="A161" s="62">
        <v>4401</v>
      </c>
      <c r="B161" s="63" t="s">
        <v>27</v>
      </c>
    </row>
    <row r="162" spans="1:2" x14ac:dyDescent="0.25">
      <c r="A162" s="62">
        <v>4402</v>
      </c>
      <c r="B162" s="63" t="s">
        <v>27</v>
      </c>
    </row>
    <row r="163" spans="1:2" x14ac:dyDescent="0.25">
      <c r="A163" s="62">
        <v>4403</v>
      </c>
      <c r="B163" s="63" t="s">
        <v>27</v>
      </c>
    </row>
    <row r="164" spans="1:2" x14ac:dyDescent="0.25">
      <c r="A164" s="62">
        <v>4404</v>
      </c>
      <c r="B164" s="63" t="s">
        <v>27</v>
      </c>
    </row>
    <row r="165" spans="1:2" x14ac:dyDescent="0.25">
      <c r="A165" s="62">
        <v>4405</v>
      </c>
      <c r="B165" s="63" t="s">
        <v>27</v>
      </c>
    </row>
    <row r="166" spans="1:2" x14ac:dyDescent="0.25">
      <c r="A166" s="62">
        <v>4407</v>
      </c>
      <c r="B166" s="63" t="s">
        <v>27</v>
      </c>
    </row>
    <row r="167" spans="1:2" x14ac:dyDescent="0.25">
      <c r="A167" s="62">
        <v>4500</v>
      </c>
      <c r="B167" s="63" t="s">
        <v>27</v>
      </c>
    </row>
    <row r="168" spans="1:2" x14ac:dyDescent="0.25">
      <c r="A168" s="62">
        <v>4501</v>
      </c>
      <c r="B168" s="63" t="s">
        <v>27</v>
      </c>
    </row>
    <row r="169" spans="1:2" x14ac:dyDescent="0.25">
      <c r="A169" s="62">
        <v>4502</v>
      </c>
      <c r="B169" s="63" t="s">
        <v>27</v>
      </c>
    </row>
    <row r="170" spans="1:2" x14ac:dyDescent="0.25">
      <c r="A170" s="62">
        <v>4503</v>
      </c>
      <c r="B170" s="63" t="s">
        <v>27</v>
      </c>
    </row>
    <row r="171" spans="1:2" x14ac:dyDescent="0.25">
      <c r="A171" s="62">
        <v>4504</v>
      </c>
      <c r="B171" s="63" t="s">
        <v>27</v>
      </c>
    </row>
    <row r="172" spans="1:2" x14ac:dyDescent="0.25">
      <c r="A172" s="62">
        <v>4505</v>
      </c>
      <c r="B172" s="63" t="s">
        <v>27</v>
      </c>
    </row>
    <row r="173" spans="1:2" x14ac:dyDescent="0.25">
      <c r="A173" s="62">
        <v>4506</v>
      </c>
      <c r="B173" s="63" t="s">
        <v>27</v>
      </c>
    </row>
    <row r="174" spans="1:2" x14ac:dyDescent="0.25">
      <c r="A174" s="62">
        <v>4507</v>
      </c>
      <c r="B174" s="63" t="s">
        <v>27</v>
      </c>
    </row>
    <row r="175" spans="1:2" x14ac:dyDescent="0.25">
      <c r="A175" s="62">
        <v>4508</v>
      </c>
      <c r="B175" s="63" t="s">
        <v>27</v>
      </c>
    </row>
    <row r="176" spans="1:2" x14ac:dyDescent="0.25">
      <c r="A176" s="62">
        <v>4509</v>
      </c>
      <c r="B176" s="63" t="s">
        <v>27</v>
      </c>
    </row>
    <row r="177" spans="1:2" x14ac:dyDescent="0.25">
      <c r="A177" s="62">
        <v>4510</v>
      </c>
      <c r="B177" s="63" t="s">
        <v>27</v>
      </c>
    </row>
    <row r="178" spans="1:2" x14ac:dyDescent="0.25">
      <c r="A178" s="62">
        <v>4511</v>
      </c>
      <c r="B178" s="63" t="s">
        <v>27</v>
      </c>
    </row>
    <row r="179" spans="1:2" x14ac:dyDescent="0.25">
      <c r="A179" s="62">
        <v>4512</v>
      </c>
      <c r="B179" s="63" t="s">
        <v>27</v>
      </c>
    </row>
    <row r="180" spans="1:2" x14ac:dyDescent="0.25">
      <c r="A180" s="62">
        <v>4514</v>
      </c>
      <c r="B180" s="63" t="s">
        <v>27</v>
      </c>
    </row>
    <row r="181" spans="1:2" x14ac:dyDescent="0.25">
      <c r="A181" s="62">
        <v>4515</v>
      </c>
      <c r="B181" s="63" t="s">
        <v>27</v>
      </c>
    </row>
    <row r="182" spans="1:2" x14ac:dyDescent="0.25">
      <c r="A182" s="62">
        <v>4516</v>
      </c>
      <c r="B182" s="63" t="s">
        <v>27</v>
      </c>
    </row>
    <row r="183" spans="1:2" x14ac:dyDescent="0.25">
      <c r="A183" s="62">
        <v>4517</v>
      </c>
      <c r="B183" s="63" t="s">
        <v>27</v>
      </c>
    </row>
    <row r="184" spans="1:2" x14ac:dyDescent="0.25">
      <c r="A184" s="62">
        <v>4518</v>
      </c>
      <c r="B184" s="63" t="s">
        <v>27</v>
      </c>
    </row>
    <row r="185" spans="1:2" x14ac:dyDescent="0.25">
      <c r="A185" s="62">
        <v>4519</v>
      </c>
      <c r="B185" s="63" t="s">
        <v>27</v>
      </c>
    </row>
    <row r="186" spans="1:2" x14ac:dyDescent="0.25">
      <c r="A186" s="62">
        <v>4520</v>
      </c>
      <c r="B186" s="63" t="s">
        <v>27</v>
      </c>
    </row>
    <row r="187" spans="1:2" x14ac:dyDescent="0.25">
      <c r="A187" s="62">
        <v>4521</v>
      </c>
      <c r="B187" s="63" t="s">
        <v>27</v>
      </c>
    </row>
    <row r="188" spans="1:2" x14ac:dyDescent="0.25">
      <c r="A188" s="62">
        <v>4550</v>
      </c>
      <c r="B188" s="63" t="s">
        <v>27</v>
      </c>
    </row>
    <row r="189" spans="1:2" x14ac:dyDescent="0.25">
      <c r="A189" s="62">
        <v>4551</v>
      </c>
      <c r="B189" s="63" t="s">
        <v>27</v>
      </c>
    </row>
    <row r="190" spans="1:2" x14ac:dyDescent="0.25">
      <c r="A190" s="62">
        <v>4552</v>
      </c>
      <c r="B190" s="63" t="s">
        <v>27</v>
      </c>
    </row>
    <row r="191" spans="1:2" x14ac:dyDescent="0.25">
      <c r="A191" s="62">
        <v>4553</v>
      </c>
      <c r="B191" s="63" t="s">
        <v>27</v>
      </c>
    </row>
    <row r="192" spans="1:2" x14ac:dyDescent="0.25">
      <c r="A192" s="62">
        <v>4554</v>
      </c>
      <c r="B192" s="63" t="s">
        <v>27</v>
      </c>
    </row>
    <row r="193" spans="1:2" x14ac:dyDescent="0.25">
      <c r="A193" s="62">
        <v>4555</v>
      </c>
      <c r="B193" s="63" t="s">
        <v>27</v>
      </c>
    </row>
    <row r="194" spans="1:2" x14ac:dyDescent="0.25">
      <c r="A194" s="62">
        <v>4556</v>
      </c>
      <c r="B194" s="63" t="s">
        <v>27</v>
      </c>
    </row>
    <row r="195" spans="1:2" x14ac:dyDescent="0.25">
      <c r="A195" s="62">
        <v>4557</v>
      </c>
      <c r="B195" s="63" t="s">
        <v>27</v>
      </c>
    </row>
    <row r="196" spans="1:2" x14ac:dyDescent="0.25">
      <c r="A196" s="62">
        <v>4558</v>
      </c>
      <c r="B196" s="63" t="s">
        <v>27</v>
      </c>
    </row>
    <row r="197" spans="1:2" x14ac:dyDescent="0.25">
      <c r="A197" s="62">
        <v>4559</v>
      </c>
      <c r="B197" s="63" t="s">
        <v>27</v>
      </c>
    </row>
    <row r="198" spans="1:2" x14ac:dyDescent="0.25">
      <c r="A198" s="62">
        <v>4560</v>
      </c>
      <c r="B198" s="63" t="s">
        <v>27</v>
      </c>
    </row>
    <row r="199" spans="1:2" x14ac:dyDescent="0.25">
      <c r="A199" s="62">
        <v>4561</v>
      </c>
      <c r="B199" s="63" t="s">
        <v>27</v>
      </c>
    </row>
    <row r="200" spans="1:2" x14ac:dyDescent="0.25">
      <c r="A200" s="62">
        <v>4562</v>
      </c>
      <c r="B200" s="63" t="s">
        <v>27</v>
      </c>
    </row>
    <row r="201" spans="1:2" x14ac:dyDescent="0.25">
      <c r="A201" s="62">
        <v>4563</v>
      </c>
      <c r="B201" s="63" t="s">
        <v>27</v>
      </c>
    </row>
    <row r="202" spans="1:2" x14ac:dyDescent="0.25">
      <c r="A202" s="62">
        <v>4564</v>
      </c>
      <c r="B202" s="63" t="s">
        <v>27</v>
      </c>
    </row>
    <row r="203" spans="1:2" x14ac:dyDescent="0.25">
      <c r="A203" s="62">
        <v>4565</v>
      </c>
      <c r="B203" s="63" t="s">
        <v>27</v>
      </c>
    </row>
    <row r="204" spans="1:2" x14ac:dyDescent="0.25">
      <c r="A204" s="62">
        <v>4566</v>
      </c>
      <c r="B204" s="63" t="s">
        <v>27</v>
      </c>
    </row>
    <row r="205" spans="1:2" x14ac:dyDescent="0.25">
      <c r="A205" s="62">
        <v>4567</v>
      </c>
      <c r="B205" s="63" t="s">
        <v>27</v>
      </c>
    </row>
    <row r="206" spans="1:2" x14ac:dyDescent="0.25">
      <c r="A206" s="62">
        <v>4568</v>
      </c>
      <c r="B206" s="63" t="s">
        <v>27</v>
      </c>
    </row>
    <row r="207" spans="1:2" x14ac:dyDescent="0.25">
      <c r="A207" s="62">
        <v>4569</v>
      </c>
      <c r="B207" s="63" t="s">
        <v>27</v>
      </c>
    </row>
    <row r="208" spans="1:2" x14ac:dyDescent="0.25">
      <c r="A208" s="62">
        <v>4571</v>
      </c>
      <c r="B208" s="63" t="s">
        <v>27</v>
      </c>
    </row>
    <row r="209" spans="1:2" x14ac:dyDescent="0.25">
      <c r="A209" s="62">
        <v>4572</v>
      </c>
      <c r="B209" s="63" t="s">
        <v>27</v>
      </c>
    </row>
    <row r="210" spans="1:2" x14ac:dyDescent="0.25">
      <c r="A210" s="62">
        <v>4573</v>
      </c>
      <c r="B210" s="63" t="s">
        <v>27</v>
      </c>
    </row>
    <row r="211" spans="1:2" x14ac:dyDescent="0.25">
      <c r="A211" s="62">
        <v>4574</v>
      </c>
      <c r="B211" s="63" t="s">
        <v>27</v>
      </c>
    </row>
    <row r="212" spans="1:2" x14ac:dyDescent="0.25">
      <c r="A212" s="62">
        <v>4575</v>
      </c>
      <c r="B212" s="63" t="s">
        <v>27</v>
      </c>
    </row>
    <row r="213" spans="1:2" x14ac:dyDescent="0.25">
      <c r="A213" s="62">
        <v>4614</v>
      </c>
      <c r="B213" s="63" t="s">
        <v>27</v>
      </c>
    </row>
    <row r="214" spans="1:2" x14ac:dyDescent="0.25">
      <c r="A214" s="62">
        <v>4695</v>
      </c>
      <c r="B214" s="63" t="s">
        <v>28</v>
      </c>
    </row>
    <row r="215" spans="1:2" x14ac:dyDescent="0.25">
      <c r="A215" s="62">
        <v>4704</v>
      </c>
      <c r="B215" s="63" t="s">
        <v>28</v>
      </c>
    </row>
    <row r="216" spans="1:2" x14ac:dyDescent="0.25">
      <c r="A216" s="62">
        <v>4662</v>
      </c>
      <c r="B216" s="63" t="s">
        <v>28</v>
      </c>
    </row>
    <row r="217" spans="1:2" x14ac:dyDescent="0.25">
      <c r="A217" s="62">
        <v>4428</v>
      </c>
      <c r="B217" s="63" t="s">
        <v>28</v>
      </c>
    </row>
    <row r="218" spans="1:2" x14ac:dyDescent="0.25">
      <c r="A218" s="62">
        <v>4626</v>
      </c>
      <c r="B218" s="63" t="s">
        <v>28</v>
      </c>
    </row>
    <row r="219" spans="1:2" x14ac:dyDescent="0.25">
      <c r="A219" s="62">
        <v>4737</v>
      </c>
      <c r="B219" s="63" t="s">
        <v>28</v>
      </c>
    </row>
    <row r="220" spans="1:2" x14ac:dyDescent="0.25">
      <c r="A220" s="62">
        <v>4380</v>
      </c>
      <c r="B220" s="63" t="s">
        <v>28</v>
      </c>
    </row>
    <row r="221" spans="1:2" x14ac:dyDescent="0.25">
      <c r="A221" s="62">
        <v>4726</v>
      </c>
      <c r="B221" s="63" t="s">
        <v>28</v>
      </c>
    </row>
    <row r="222" spans="1:2" x14ac:dyDescent="0.25">
      <c r="A222" s="62">
        <v>4852</v>
      </c>
      <c r="B222" s="63" t="s">
        <v>28</v>
      </c>
    </row>
    <row r="223" spans="1:2" x14ac:dyDescent="0.25">
      <c r="A223" s="62">
        <v>4849</v>
      </c>
      <c r="B223" s="63" t="s">
        <v>28</v>
      </c>
    </row>
    <row r="224" spans="1:2" x14ac:dyDescent="0.25">
      <c r="A224" s="62">
        <v>4488</v>
      </c>
      <c r="B224" s="63" t="s">
        <v>28</v>
      </c>
    </row>
    <row r="225" spans="1:2" x14ac:dyDescent="0.25">
      <c r="A225" s="62">
        <v>4674</v>
      </c>
      <c r="B225" s="63" t="s">
        <v>28</v>
      </c>
    </row>
    <row r="226" spans="1:2" x14ac:dyDescent="0.25">
      <c r="A226" s="62">
        <v>4802</v>
      </c>
      <c r="B226" s="63" t="s">
        <v>28</v>
      </c>
    </row>
    <row r="227" spans="1:2" x14ac:dyDescent="0.25">
      <c r="A227" s="62">
        <v>4727</v>
      </c>
      <c r="B227" s="63" t="s">
        <v>28</v>
      </c>
    </row>
    <row r="228" spans="1:2" x14ac:dyDescent="0.25">
      <c r="A228" s="62">
        <v>4493</v>
      </c>
      <c r="B228" s="63" t="s">
        <v>28</v>
      </c>
    </row>
    <row r="229" spans="1:2" x14ac:dyDescent="0.25">
      <c r="A229" s="62">
        <v>4813</v>
      </c>
      <c r="B229" s="63" t="s">
        <v>28</v>
      </c>
    </row>
    <row r="230" spans="1:2" x14ac:dyDescent="0.25">
      <c r="A230" s="62">
        <v>4858</v>
      </c>
      <c r="B230" s="63" t="s">
        <v>28</v>
      </c>
    </row>
    <row r="231" spans="1:2" x14ac:dyDescent="0.25">
      <c r="A231" s="62">
        <v>4605</v>
      </c>
      <c r="B231" s="63" t="s">
        <v>28</v>
      </c>
    </row>
    <row r="232" spans="1:2" x14ac:dyDescent="0.25">
      <c r="A232" s="62">
        <v>4753</v>
      </c>
      <c r="B232" s="63" t="s">
        <v>28</v>
      </c>
    </row>
    <row r="233" spans="1:2" x14ac:dyDescent="0.25">
      <c r="A233" s="62">
        <v>4806</v>
      </c>
      <c r="B233" s="63" t="s">
        <v>28</v>
      </c>
    </row>
    <row r="234" spans="1:2" x14ac:dyDescent="0.25">
      <c r="A234" s="62">
        <v>4724</v>
      </c>
      <c r="B234" s="63" t="s">
        <v>28</v>
      </c>
    </row>
    <row r="235" spans="1:2" x14ac:dyDescent="0.25">
      <c r="A235" s="62">
        <v>4461</v>
      </c>
      <c r="B235" s="63" t="s">
        <v>28</v>
      </c>
    </row>
    <row r="236" spans="1:2" x14ac:dyDescent="0.25">
      <c r="A236" s="62">
        <v>4375</v>
      </c>
      <c r="B236" s="63" t="s">
        <v>28</v>
      </c>
    </row>
    <row r="237" spans="1:2" x14ac:dyDescent="0.25">
      <c r="A237" s="62">
        <v>4479</v>
      </c>
      <c r="B237" s="63" t="s">
        <v>28</v>
      </c>
    </row>
    <row r="238" spans="1:2" x14ac:dyDescent="0.25">
      <c r="A238" s="62">
        <v>4706</v>
      </c>
      <c r="B238" s="63" t="s">
        <v>28</v>
      </c>
    </row>
    <row r="239" spans="1:2" x14ac:dyDescent="0.25">
      <c r="A239" s="62">
        <v>4383</v>
      </c>
      <c r="B239" s="63" t="s">
        <v>28</v>
      </c>
    </row>
    <row r="240" spans="1:2" x14ac:dyDescent="0.25">
      <c r="A240" s="62">
        <v>4799</v>
      </c>
      <c r="B240" s="63" t="s">
        <v>28</v>
      </c>
    </row>
    <row r="241" spans="1:2" x14ac:dyDescent="0.25">
      <c r="A241" s="62">
        <v>4423</v>
      </c>
      <c r="B241" s="63" t="s">
        <v>28</v>
      </c>
    </row>
    <row r="242" spans="1:2" x14ac:dyDescent="0.25">
      <c r="A242" s="62">
        <v>4580</v>
      </c>
      <c r="B242" s="63" t="s">
        <v>28</v>
      </c>
    </row>
    <row r="243" spans="1:2" x14ac:dyDescent="0.25">
      <c r="A243" s="62">
        <v>4811</v>
      </c>
      <c r="B243" s="63" t="s">
        <v>28</v>
      </c>
    </row>
    <row r="244" spans="1:2" x14ac:dyDescent="0.25">
      <c r="A244" s="62">
        <v>4455</v>
      </c>
      <c r="B244" s="63" t="s">
        <v>28</v>
      </c>
    </row>
    <row r="245" spans="1:2" x14ac:dyDescent="0.25">
      <c r="A245" s="62">
        <v>4800</v>
      </c>
      <c r="B245" s="63" t="s">
        <v>28</v>
      </c>
    </row>
    <row r="246" spans="1:2" x14ac:dyDescent="0.25">
      <c r="A246" s="62">
        <v>4823</v>
      </c>
      <c r="B246" s="63" t="s">
        <v>28</v>
      </c>
    </row>
    <row r="247" spans="1:2" x14ac:dyDescent="0.25">
      <c r="A247" s="62">
        <v>4489</v>
      </c>
      <c r="B247" s="63" t="s">
        <v>28</v>
      </c>
    </row>
    <row r="248" spans="1:2" x14ac:dyDescent="0.25">
      <c r="A248" s="62">
        <v>4468</v>
      </c>
      <c r="B248" s="63" t="s">
        <v>28</v>
      </c>
    </row>
    <row r="249" spans="1:2" x14ac:dyDescent="0.25">
      <c r="A249" s="62">
        <v>4809</v>
      </c>
      <c r="B249" s="63" t="s">
        <v>28</v>
      </c>
    </row>
    <row r="250" spans="1:2" x14ac:dyDescent="0.25">
      <c r="A250" s="62">
        <v>4720</v>
      </c>
      <c r="B250" s="63" t="s">
        <v>28</v>
      </c>
    </row>
    <row r="251" spans="1:2" x14ac:dyDescent="0.25">
      <c r="A251" s="62">
        <v>4481</v>
      </c>
      <c r="B251" s="63" t="s">
        <v>28</v>
      </c>
    </row>
    <row r="252" spans="1:2" x14ac:dyDescent="0.25">
      <c r="A252" s="62">
        <v>4417</v>
      </c>
      <c r="B252" s="63" t="s">
        <v>28</v>
      </c>
    </row>
    <row r="253" spans="1:2" x14ac:dyDescent="0.25">
      <c r="A253" s="62">
        <v>4722</v>
      </c>
      <c r="B253" s="63" t="s">
        <v>28</v>
      </c>
    </row>
    <row r="254" spans="1:2" x14ac:dyDescent="0.25">
      <c r="A254" s="62">
        <v>4860</v>
      </c>
      <c r="B254" s="63" t="s">
        <v>28</v>
      </c>
    </row>
    <row r="255" spans="1:2" x14ac:dyDescent="0.25">
      <c r="A255" s="62">
        <v>4705</v>
      </c>
      <c r="B255" s="63" t="s">
        <v>28</v>
      </c>
    </row>
    <row r="256" spans="1:2" x14ac:dyDescent="0.25">
      <c r="A256" s="62">
        <v>4621</v>
      </c>
      <c r="B256" s="63" t="s">
        <v>28</v>
      </c>
    </row>
    <row r="257" spans="1:2" x14ac:dyDescent="0.25">
      <c r="A257" s="62">
        <v>4728</v>
      </c>
      <c r="B257" s="63" t="s">
        <v>28</v>
      </c>
    </row>
    <row r="258" spans="1:2" x14ac:dyDescent="0.25">
      <c r="A258" s="62">
        <v>4660</v>
      </c>
      <c r="B258" s="63" t="s">
        <v>28</v>
      </c>
    </row>
    <row r="259" spans="1:2" x14ac:dyDescent="0.25">
      <c r="A259" s="62">
        <v>4756</v>
      </c>
      <c r="B259" s="63" t="s">
        <v>28</v>
      </c>
    </row>
    <row r="260" spans="1:2" x14ac:dyDescent="0.25">
      <c r="A260" s="62">
        <v>4807</v>
      </c>
      <c r="B260" s="63" t="s">
        <v>28</v>
      </c>
    </row>
    <row r="261" spans="1:2" x14ac:dyDescent="0.25">
      <c r="A261" s="62">
        <v>4707</v>
      </c>
      <c r="B261" s="63" t="s">
        <v>28</v>
      </c>
    </row>
    <row r="262" spans="1:2" x14ac:dyDescent="0.25">
      <c r="A262" s="62">
        <v>4416</v>
      </c>
      <c r="B262" s="63" t="s">
        <v>28</v>
      </c>
    </row>
    <row r="263" spans="1:2" x14ac:dyDescent="0.25">
      <c r="A263" s="62">
        <v>4868</v>
      </c>
      <c r="B263" s="63" t="s">
        <v>28</v>
      </c>
    </row>
    <row r="264" spans="1:2" x14ac:dyDescent="0.25">
      <c r="A264" s="62">
        <v>4824</v>
      </c>
      <c r="B264" s="63" t="s">
        <v>28</v>
      </c>
    </row>
    <row r="265" spans="1:2" x14ac:dyDescent="0.25">
      <c r="A265" s="62">
        <v>4857</v>
      </c>
      <c r="B265" s="63" t="s">
        <v>28</v>
      </c>
    </row>
    <row r="266" spans="1:2" x14ac:dyDescent="0.25">
      <c r="A266" s="62">
        <v>4859</v>
      </c>
      <c r="B266" s="63" t="s">
        <v>28</v>
      </c>
    </row>
    <row r="267" spans="1:2" x14ac:dyDescent="0.25">
      <c r="A267" s="62">
        <v>4425</v>
      </c>
      <c r="B267" s="63" t="s">
        <v>28</v>
      </c>
    </row>
    <row r="268" spans="1:2" x14ac:dyDescent="0.25">
      <c r="A268" s="62">
        <v>4819</v>
      </c>
      <c r="B268" s="63" t="s">
        <v>28</v>
      </c>
    </row>
    <row r="269" spans="1:2" x14ac:dyDescent="0.25">
      <c r="A269" s="62"/>
      <c r="B269" s="63"/>
    </row>
    <row r="270" spans="1:2" x14ac:dyDescent="0.25">
      <c r="A270" s="62">
        <v>4830</v>
      </c>
      <c r="B270" s="63" t="s">
        <v>28</v>
      </c>
    </row>
    <row r="271" spans="1:2" x14ac:dyDescent="0.25">
      <c r="A271" s="62">
        <v>4814</v>
      </c>
      <c r="B271" s="63" t="s">
        <v>28</v>
      </c>
    </row>
    <row r="272" spans="1:2" x14ac:dyDescent="0.25">
      <c r="A272" s="62">
        <v>4751</v>
      </c>
      <c r="B272" s="63" t="s">
        <v>28</v>
      </c>
    </row>
    <row r="273" spans="1:2" x14ac:dyDescent="0.25">
      <c r="A273" s="62">
        <v>4650</v>
      </c>
      <c r="B273" s="63" t="s">
        <v>28</v>
      </c>
    </row>
    <row r="274" spans="1:2" x14ac:dyDescent="0.25">
      <c r="A274" s="62">
        <v>4390</v>
      </c>
      <c r="B274" s="63" t="s">
        <v>28</v>
      </c>
    </row>
    <row r="275" spans="1:2" x14ac:dyDescent="0.25">
      <c r="A275" s="62">
        <v>4713</v>
      </c>
      <c r="B275" s="63" t="s">
        <v>28</v>
      </c>
    </row>
    <row r="276" spans="1:2" x14ac:dyDescent="0.25">
      <c r="A276" s="62">
        <v>4600</v>
      </c>
      <c r="B276" s="63" t="s">
        <v>28</v>
      </c>
    </row>
    <row r="277" spans="1:2" x14ac:dyDescent="0.25">
      <c r="A277" s="62">
        <v>4699</v>
      </c>
      <c r="B277" s="63" t="s">
        <v>28</v>
      </c>
    </row>
    <row r="278" spans="1:2" x14ac:dyDescent="0.25">
      <c r="A278" s="62">
        <v>4865</v>
      </c>
      <c r="B278" s="63" t="s">
        <v>28</v>
      </c>
    </row>
    <row r="279" spans="1:2" x14ac:dyDescent="0.25">
      <c r="A279" s="62">
        <v>4754</v>
      </c>
      <c r="B279" s="63" t="s">
        <v>28</v>
      </c>
    </row>
    <row r="280" spans="1:2" x14ac:dyDescent="0.25">
      <c r="A280" s="62">
        <v>4808</v>
      </c>
      <c r="B280" s="63" t="s">
        <v>28</v>
      </c>
    </row>
    <row r="281" spans="1:2" x14ac:dyDescent="0.25">
      <c r="A281" s="62">
        <v>4821</v>
      </c>
      <c r="B281" s="63" t="s">
        <v>28</v>
      </c>
    </row>
    <row r="282" spans="1:2" x14ac:dyDescent="0.25">
      <c r="A282" s="62"/>
      <c r="B282" s="63"/>
    </row>
    <row r="283" spans="1:2" x14ac:dyDescent="0.25">
      <c r="A283" s="62">
        <v>4659</v>
      </c>
      <c r="B283" s="63" t="s">
        <v>28</v>
      </c>
    </row>
    <row r="284" spans="1:2" x14ac:dyDescent="0.25">
      <c r="A284" s="62">
        <v>4828</v>
      </c>
      <c r="B284" s="63" t="s">
        <v>28</v>
      </c>
    </row>
    <row r="285" spans="1:2" x14ac:dyDescent="0.25">
      <c r="A285" s="62">
        <v>4741</v>
      </c>
      <c r="B285" s="63" t="s">
        <v>28</v>
      </c>
    </row>
    <row r="286" spans="1:2" x14ac:dyDescent="0.25">
      <c r="A286" s="62">
        <v>4861</v>
      </c>
      <c r="B286" s="63" t="s">
        <v>28</v>
      </c>
    </row>
    <row r="287" spans="1:2" x14ac:dyDescent="0.25">
      <c r="A287" s="62">
        <v>4817</v>
      </c>
      <c r="B287" s="63" t="s">
        <v>28</v>
      </c>
    </row>
    <row r="288" spans="1:2" x14ac:dyDescent="0.25">
      <c r="A288" s="62">
        <v>4714</v>
      </c>
      <c r="B288" s="63" t="s">
        <v>28</v>
      </c>
    </row>
    <row r="289" spans="1:2" x14ac:dyDescent="0.25">
      <c r="A289" s="62">
        <v>4818</v>
      </c>
      <c r="B289" s="63" t="s">
        <v>28</v>
      </c>
    </row>
    <row r="290" spans="1:2" x14ac:dyDescent="0.25">
      <c r="A290" s="62">
        <v>4738</v>
      </c>
      <c r="B290" s="63" t="s">
        <v>28</v>
      </c>
    </row>
    <row r="291" spans="1:2" x14ac:dyDescent="0.25">
      <c r="A291" s="62">
        <v>4715</v>
      </c>
      <c r="B291" s="63" t="s">
        <v>28</v>
      </c>
    </row>
    <row r="292" spans="1:2" x14ac:dyDescent="0.25">
      <c r="A292" s="62">
        <v>4694</v>
      </c>
      <c r="B292" s="63" t="s">
        <v>28</v>
      </c>
    </row>
    <row r="293" spans="1:2" x14ac:dyDescent="0.25">
      <c r="A293" s="62">
        <v>4703</v>
      </c>
      <c r="B293" s="63" t="s">
        <v>28</v>
      </c>
    </row>
    <row r="294" spans="1:2" x14ac:dyDescent="0.25">
      <c r="A294" s="62">
        <v>4570</v>
      </c>
      <c r="B294" s="63" t="s">
        <v>28</v>
      </c>
    </row>
    <row r="295" spans="1:2" x14ac:dyDescent="0.25">
      <c r="A295" s="62">
        <v>4677</v>
      </c>
      <c r="B295" s="63" t="s">
        <v>28</v>
      </c>
    </row>
    <row r="296" spans="1:2" x14ac:dyDescent="0.25">
      <c r="A296" s="62">
        <v>4721</v>
      </c>
      <c r="B296" s="63" t="s">
        <v>28</v>
      </c>
    </row>
    <row r="297" spans="1:2" x14ac:dyDescent="0.25">
      <c r="A297" s="62">
        <v>4702</v>
      </c>
      <c r="B297" s="63" t="s">
        <v>28</v>
      </c>
    </row>
    <row r="298" spans="1:2" x14ac:dyDescent="0.25">
      <c r="A298" s="62">
        <v>4746</v>
      </c>
      <c r="B298" s="63" t="s">
        <v>28</v>
      </c>
    </row>
    <row r="299" spans="1:2" x14ac:dyDescent="0.25">
      <c r="A299" s="62">
        <v>4470</v>
      </c>
      <c r="B299" s="63" t="s">
        <v>28</v>
      </c>
    </row>
    <row r="300" spans="1:2" x14ac:dyDescent="0.25">
      <c r="A300" s="62">
        <v>4482</v>
      </c>
      <c r="B300" s="63" t="s">
        <v>28</v>
      </c>
    </row>
    <row r="301" spans="1:2" x14ac:dyDescent="0.25">
      <c r="A301" s="62">
        <v>4422</v>
      </c>
      <c r="B301" s="63" t="s">
        <v>28</v>
      </c>
    </row>
    <row r="302" spans="1:2" x14ac:dyDescent="0.25">
      <c r="A302" s="62">
        <v>4850</v>
      </c>
      <c r="B302" s="63" t="s">
        <v>28</v>
      </c>
    </row>
    <row r="303" spans="1:2" x14ac:dyDescent="0.25">
      <c r="A303" s="62">
        <v>4680</v>
      </c>
      <c r="B303" s="63" t="s">
        <v>28</v>
      </c>
    </row>
    <row r="304" spans="1:2" x14ac:dyDescent="0.25">
      <c r="A304" s="62">
        <v>4620</v>
      </c>
      <c r="B304" s="63" t="s">
        <v>28</v>
      </c>
    </row>
    <row r="305" spans="1:2" x14ac:dyDescent="0.25">
      <c r="A305" s="62">
        <v>4742</v>
      </c>
      <c r="B305" s="63" t="s">
        <v>28</v>
      </c>
    </row>
    <row r="306" spans="1:2" x14ac:dyDescent="0.25">
      <c r="A306" s="62">
        <v>4601</v>
      </c>
      <c r="B306" s="63" t="s">
        <v>28</v>
      </c>
    </row>
    <row r="307" spans="1:2" x14ac:dyDescent="0.25">
      <c r="A307" s="62">
        <v>4377</v>
      </c>
      <c r="B307" s="63" t="s">
        <v>28</v>
      </c>
    </row>
    <row r="308" spans="1:2" x14ac:dyDescent="0.25">
      <c r="A308" s="62">
        <v>4376</v>
      </c>
      <c r="B308" s="63" t="s">
        <v>28</v>
      </c>
    </row>
    <row r="309" spans="1:2" x14ac:dyDescent="0.25">
      <c r="A309" s="62">
        <v>4700</v>
      </c>
      <c r="B309" s="63" t="s">
        <v>28</v>
      </c>
    </row>
    <row r="310" spans="1:2" x14ac:dyDescent="0.25">
      <c r="A310" s="62">
        <v>4478</v>
      </c>
      <c r="B310" s="63" t="s">
        <v>28</v>
      </c>
    </row>
    <row r="311" spans="1:2" x14ac:dyDescent="0.25">
      <c r="A311" s="62">
        <v>4373</v>
      </c>
      <c r="B311" s="63" t="s">
        <v>28</v>
      </c>
    </row>
    <row r="312" spans="1:2" x14ac:dyDescent="0.25">
      <c r="A312" s="62">
        <v>4671</v>
      </c>
      <c r="B312" s="63" t="s">
        <v>28</v>
      </c>
    </row>
    <row r="313" spans="1:2" x14ac:dyDescent="0.25">
      <c r="A313" s="62">
        <v>4371</v>
      </c>
      <c r="B313" s="63" t="s">
        <v>28</v>
      </c>
    </row>
    <row r="314" spans="1:2" x14ac:dyDescent="0.25">
      <c r="A314" s="62">
        <v>4427</v>
      </c>
      <c r="B314" s="63" t="s">
        <v>28</v>
      </c>
    </row>
    <row r="315" spans="1:2" x14ac:dyDescent="0.25">
      <c r="A315" s="62">
        <v>4739</v>
      </c>
      <c r="B315" s="63" t="s">
        <v>28</v>
      </c>
    </row>
    <row r="316" spans="1:2" x14ac:dyDescent="0.25">
      <c r="A316" s="62">
        <v>4412</v>
      </c>
      <c r="B316" s="63" t="s">
        <v>28</v>
      </c>
    </row>
    <row r="317" spans="1:2" x14ac:dyDescent="0.25">
      <c r="A317" s="62"/>
      <c r="B317" s="63"/>
    </row>
    <row r="318" spans="1:2" x14ac:dyDescent="0.25">
      <c r="A318" s="62">
        <v>4627</v>
      </c>
      <c r="B318" s="63" t="s">
        <v>28</v>
      </c>
    </row>
    <row r="319" spans="1:2" x14ac:dyDescent="0.25">
      <c r="A319" s="62">
        <v>4854</v>
      </c>
      <c r="B319" s="63" t="s">
        <v>28</v>
      </c>
    </row>
    <row r="320" spans="1:2" x14ac:dyDescent="0.25">
      <c r="A320" s="62">
        <v>4709</v>
      </c>
      <c r="B320" s="63" t="s">
        <v>28</v>
      </c>
    </row>
    <row r="321" spans="1:2" x14ac:dyDescent="0.25">
      <c r="A321" s="62">
        <v>4740</v>
      </c>
      <c r="B321" s="63" t="s">
        <v>28</v>
      </c>
    </row>
    <row r="322" spans="1:2" x14ac:dyDescent="0.25">
      <c r="A322" s="62">
        <v>4630</v>
      </c>
      <c r="B322" s="63" t="s">
        <v>28</v>
      </c>
    </row>
    <row r="323" spans="1:2" x14ac:dyDescent="0.25">
      <c r="A323" s="62">
        <v>4803</v>
      </c>
      <c r="B323" s="63" t="s">
        <v>28</v>
      </c>
    </row>
    <row r="324" spans="1:2" x14ac:dyDescent="0.25">
      <c r="A324" s="62">
        <v>4606</v>
      </c>
      <c r="B324" s="63" t="s">
        <v>28</v>
      </c>
    </row>
    <row r="325" spans="1:2" x14ac:dyDescent="0.25">
      <c r="A325" s="62">
        <v>4718</v>
      </c>
      <c r="B325" s="63" t="s">
        <v>28</v>
      </c>
    </row>
    <row r="326" spans="1:2" x14ac:dyDescent="0.25">
      <c r="A326" s="62">
        <v>4856</v>
      </c>
      <c r="B326" s="63" t="s">
        <v>28</v>
      </c>
    </row>
    <row r="327" spans="1:2" x14ac:dyDescent="0.25">
      <c r="A327" s="62">
        <v>4413</v>
      </c>
      <c r="B327" s="63" t="s">
        <v>28</v>
      </c>
    </row>
    <row r="328" spans="1:2" x14ac:dyDescent="0.25">
      <c r="A328" s="62">
        <v>4613</v>
      </c>
      <c r="B328" s="63" t="s">
        <v>28</v>
      </c>
    </row>
    <row r="329" spans="1:2" x14ac:dyDescent="0.25">
      <c r="A329" s="62">
        <v>4745</v>
      </c>
      <c r="B329" s="63" t="s">
        <v>28</v>
      </c>
    </row>
    <row r="330" spans="1:2" x14ac:dyDescent="0.25">
      <c r="A330" s="62">
        <v>4717</v>
      </c>
      <c r="B330" s="63" t="s">
        <v>28</v>
      </c>
    </row>
    <row r="331" spans="1:2" x14ac:dyDescent="0.25">
      <c r="A331" s="62">
        <v>4381</v>
      </c>
      <c r="B331" s="63" t="s">
        <v>28</v>
      </c>
    </row>
    <row r="332" spans="1:2" x14ac:dyDescent="0.25">
      <c r="A332" s="62"/>
      <c r="B332" s="63"/>
    </row>
    <row r="333" spans="1:2" x14ac:dyDescent="0.25">
      <c r="A333" s="62">
        <v>4378</v>
      </c>
      <c r="B333" s="63" t="s">
        <v>28</v>
      </c>
    </row>
    <row r="334" spans="1:2" x14ac:dyDescent="0.25">
      <c r="A334" s="62">
        <v>4477</v>
      </c>
      <c r="B334" s="63" t="s">
        <v>28</v>
      </c>
    </row>
    <row r="335" spans="1:2" x14ac:dyDescent="0.25">
      <c r="A335" s="62"/>
      <c r="B335" s="63"/>
    </row>
    <row r="336" spans="1:2" x14ac:dyDescent="0.25">
      <c r="A336" s="62">
        <v>4730</v>
      </c>
      <c r="B336" s="63" t="s">
        <v>28</v>
      </c>
    </row>
    <row r="337" spans="1:2" x14ac:dyDescent="0.25">
      <c r="A337" s="62">
        <v>4678</v>
      </c>
      <c r="B337" s="63" t="s">
        <v>28</v>
      </c>
    </row>
    <row r="338" spans="1:2" x14ac:dyDescent="0.25">
      <c r="A338" s="62">
        <v>4581</v>
      </c>
      <c r="B338" s="63" t="s">
        <v>28</v>
      </c>
    </row>
    <row r="339" spans="1:2" x14ac:dyDescent="0.25">
      <c r="A339" s="62">
        <v>4490</v>
      </c>
      <c r="B339" s="63" t="s">
        <v>28</v>
      </c>
    </row>
    <row r="340" spans="1:2" x14ac:dyDescent="0.25">
      <c r="A340" s="62">
        <v>4406</v>
      </c>
      <c r="B340" s="63" t="s">
        <v>28</v>
      </c>
    </row>
    <row r="341" spans="1:2" x14ac:dyDescent="0.25">
      <c r="A341" s="62">
        <v>4611</v>
      </c>
      <c r="B341" s="63" t="s">
        <v>28</v>
      </c>
    </row>
    <row r="342" spans="1:2" x14ac:dyDescent="0.25">
      <c r="A342" s="62">
        <v>4424</v>
      </c>
      <c r="B342" s="63" t="s">
        <v>28</v>
      </c>
    </row>
    <row r="343" spans="1:2" x14ac:dyDescent="0.25">
      <c r="A343" s="62">
        <v>4387</v>
      </c>
      <c r="B343" s="63" t="s">
        <v>28</v>
      </c>
    </row>
    <row r="344" spans="1:2" x14ac:dyDescent="0.25">
      <c r="A344" s="62">
        <v>4465</v>
      </c>
      <c r="B344" s="63" t="s">
        <v>28</v>
      </c>
    </row>
    <row r="345" spans="1:2" x14ac:dyDescent="0.25">
      <c r="A345" s="62">
        <v>4410</v>
      </c>
      <c r="B345" s="63" t="s">
        <v>28</v>
      </c>
    </row>
    <row r="346" spans="1:2" x14ac:dyDescent="0.25">
      <c r="A346" s="62">
        <v>4419</v>
      </c>
      <c r="B346" s="63" t="s">
        <v>28</v>
      </c>
    </row>
    <row r="347" spans="1:2" x14ac:dyDescent="0.25">
      <c r="A347" s="62">
        <v>4421</v>
      </c>
      <c r="B347" s="63" t="s">
        <v>28</v>
      </c>
    </row>
    <row r="348" spans="1:2" x14ac:dyDescent="0.25">
      <c r="A348" s="62">
        <v>4374</v>
      </c>
      <c r="B348" s="63" t="s">
        <v>28</v>
      </c>
    </row>
    <row r="349" spans="1:2" x14ac:dyDescent="0.25">
      <c r="A349" s="62">
        <v>2406</v>
      </c>
      <c r="B349" s="63" t="s">
        <v>28</v>
      </c>
    </row>
    <row r="350" spans="1:2" x14ac:dyDescent="0.25">
      <c r="A350" s="62"/>
      <c r="B350" s="63"/>
    </row>
    <row r="351" spans="1:2" x14ac:dyDescent="0.25">
      <c r="A351" s="62">
        <v>4370</v>
      </c>
      <c r="B351" s="63" t="s">
        <v>28</v>
      </c>
    </row>
    <row r="352" spans="1:2" x14ac:dyDescent="0.25">
      <c r="A352" s="62">
        <v>4719</v>
      </c>
      <c r="B352" s="63" t="s">
        <v>28</v>
      </c>
    </row>
    <row r="353" spans="1:2" x14ac:dyDescent="0.25">
      <c r="A353" s="62">
        <v>4815</v>
      </c>
      <c r="B353" s="63" t="s">
        <v>28</v>
      </c>
    </row>
    <row r="354" spans="1:2" x14ac:dyDescent="0.25">
      <c r="A354" s="62">
        <v>4820</v>
      </c>
      <c r="B354" s="63" t="s">
        <v>28</v>
      </c>
    </row>
    <row r="355" spans="1:2" x14ac:dyDescent="0.25">
      <c r="A355" s="62">
        <v>4725</v>
      </c>
      <c r="B355" s="63" t="s">
        <v>28</v>
      </c>
    </row>
    <row r="356" spans="1:2" x14ac:dyDescent="0.25">
      <c r="A356" s="62">
        <v>4462</v>
      </c>
      <c r="B356" s="63" t="s">
        <v>28</v>
      </c>
    </row>
    <row r="357" spans="1:2" x14ac:dyDescent="0.25">
      <c r="A357" s="62"/>
      <c r="B357" s="63"/>
    </row>
    <row r="358" spans="1:2" x14ac:dyDescent="0.25">
      <c r="A358" s="62">
        <v>4498</v>
      </c>
      <c r="B358" s="63" t="s">
        <v>28</v>
      </c>
    </row>
    <row r="359" spans="1:2" x14ac:dyDescent="0.25">
      <c r="A359" s="62">
        <v>4744</v>
      </c>
      <c r="B359" s="63" t="s">
        <v>28</v>
      </c>
    </row>
    <row r="360" spans="1:2" x14ac:dyDescent="0.25">
      <c r="A360" s="62">
        <v>4408</v>
      </c>
      <c r="B360" s="63" t="s">
        <v>28</v>
      </c>
    </row>
    <row r="361" spans="1:2" x14ac:dyDescent="0.25">
      <c r="A361" s="62">
        <v>4492</v>
      </c>
      <c r="B361" s="63" t="s">
        <v>28</v>
      </c>
    </row>
    <row r="362" spans="1:2" x14ac:dyDescent="0.25">
      <c r="A362" s="62">
        <v>4474</v>
      </c>
      <c r="B362" s="63" t="s">
        <v>28</v>
      </c>
    </row>
    <row r="363" spans="1:2" x14ac:dyDescent="0.25">
      <c r="A363" s="62">
        <v>4716</v>
      </c>
      <c r="B363" s="63" t="s">
        <v>28</v>
      </c>
    </row>
    <row r="364" spans="1:2" x14ac:dyDescent="0.25">
      <c r="A364" s="62"/>
      <c r="B364" s="63"/>
    </row>
    <row r="365" spans="1:2" x14ac:dyDescent="0.25">
      <c r="A365" s="62">
        <v>4812</v>
      </c>
      <c r="B365" s="63" t="s">
        <v>28</v>
      </c>
    </row>
    <row r="366" spans="1:2" x14ac:dyDescent="0.25">
      <c r="A366" s="62">
        <v>4475</v>
      </c>
      <c r="B366" s="63" t="s">
        <v>28</v>
      </c>
    </row>
    <row r="367" spans="1:2" x14ac:dyDescent="0.25">
      <c r="A367" s="62">
        <v>4757</v>
      </c>
      <c r="B367" s="63" t="s">
        <v>28</v>
      </c>
    </row>
    <row r="368" spans="1:2" x14ac:dyDescent="0.25">
      <c r="A368" s="62">
        <v>4697</v>
      </c>
      <c r="B368" s="63" t="s">
        <v>28</v>
      </c>
    </row>
    <row r="369" spans="1:2" x14ac:dyDescent="0.25">
      <c r="A369" s="62">
        <v>4816</v>
      </c>
      <c r="B369" s="63" t="s">
        <v>28</v>
      </c>
    </row>
    <row r="370" spans="1:2" x14ac:dyDescent="0.25">
      <c r="A370" s="62">
        <v>4810</v>
      </c>
      <c r="B370" s="63" t="s">
        <v>28</v>
      </c>
    </row>
    <row r="371" spans="1:2" x14ac:dyDescent="0.25">
      <c r="A371" s="62"/>
      <c r="B371" s="63"/>
    </row>
    <row r="372" spans="1:2" x14ac:dyDescent="0.25">
      <c r="A372" s="62">
        <v>4472</v>
      </c>
      <c r="B372" s="63" t="s">
        <v>28</v>
      </c>
    </row>
    <row r="373" spans="1:2" x14ac:dyDescent="0.25">
      <c r="A373" s="62">
        <v>4467</v>
      </c>
      <c r="B373" s="63" t="s">
        <v>28</v>
      </c>
    </row>
    <row r="374" spans="1:2" x14ac:dyDescent="0.25">
      <c r="A374" s="62">
        <v>4670</v>
      </c>
      <c r="B374" s="63" t="s">
        <v>28</v>
      </c>
    </row>
    <row r="375" spans="1:2" x14ac:dyDescent="0.25">
      <c r="A375" s="62">
        <v>4454</v>
      </c>
      <c r="B375" s="63" t="s">
        <v>28</v>
      </c>
    </row>
    <row r="376" spans="1:2" x14ac:dyDescent="0.25">
      <c r="A376" s="62">
        <v>4411</v>
      </c>
      <c r="B376" s="63" t="s">
        <v>28</v>
      </c>
    </row>
    <row r="377" spans="1:2" x14ac:dyDescent="0.25">
      <c r="A377" s="62">
        <v>4676</v>
      </c>
      <c r="B377" s="63" t="s">
        <v>28</v>
      </c>
    </row>
    <row r="378" spans="1:2" x14ac:dyDescent="0.25">
      <c r="A378" s="62">
        <v>4804</v>
      </c>
      <c r="B378" s="63" t="s">
        <v>28</v>
      </c>
    </row>
    <row r="379" spans="1:2" x14ac:dyDescent="0.25">
      <c r="A379" s="62">
        <v>4855</v>
      </c>
      <c r="B379" s="63" t="s">
        <v>28</v>
      </c>
    </row>
    <row r="380" spans="1:2" x14ac:dyDescent="0.25">
      <c r="A380" s="62">
        <v>4610</v>
      </c>
      <c r="B380" s="63" t="s">
        <v>28</v>
      </c>
    </row>
    <row r="381" spans="1:2" x14ac:dyDescent="0.25">
      <c r="A381" s="62">
        <v>4829</v>
      </c>
      <c r="B381" s="63" t="s">
        <v>28</v>
      </c>
    </row>
    <row r="382" spans="1:2" x14ac:dyDescent="0.25">
      <c r="A382" s="62">
        <v>4710</v>
      </c>
      <c r="B382" s="63" t="s">
        <v>28</v>
      </c>
    </row>
    <row r="383" spans="1:2" x14ac:dyDescent="0.25">
      <c r="A383" s="62">
        <v>4712</v>
      </c>
      <c r="B383" s="63" t="s">
        <v>28</v>
      </c>
    </row>
    <row r="384" spans="1:2" x14ac:dyDescent="0.25">
      <c r="A384" s="62">
        <v>4480</v>
      </c>
      <c r="B384" s="63" t="s">
        <v>28</v>
      </c>
    </row>
    <row r="385" spans="1:2" x14ac:dyDescent="0.25">
      <c r="A385" s="62">
        <v>4711</v>
      </c>
      <c r="B385" s="63" t="s">
        <v>28</v>
      </c>
    </row>
    <row r="386" spans="1:2" x14ac:dyDescent="0.25">
      <c r="A386" s="62">
        <v>4805</v>
      </c>
      <c r="B386" s="63" t="s">
        <v>28</v>
      </c>
    </row>
    <row r="387" spans="1:2" x14ac:dyDescent="0.25">
      <c r="A387" s="62">
        <v>4491</v>
      </c>
      <c r="B387" s="63" t="s">
        <v>28</v>
      </c>
    </row>
    <row r="388" spans="1:2" x14ac:dyDescent="0.25">
      <c r="A388" s="62">
        <v>4731</v>
      </c>
      <c r="B388" s="63" t="s">
        <v>28</v>
      </c>
    </row>
    <row r="389" spans="1:2" x14ac:dyDescent="0.25">
      <c r="A389" s="62">
        <v>4673</v>
      </c>
      <c r="B389" s="63" t="s">
        <v>28</v>
      </c>
    </row>
    <row r="390" spans="1:2" x14ac:dyDescent="0.25">
      <c r="A390" s="62"/>
      <c r="B390" s="63"/>
    </row>
    <row r="391" spans="1:2" x14ac:dyDescent="0.25">
      <c r="A391" s="62">
        <v>4420</v>
      </c>
      <c r="B391" s="63" t="s">
        <v>28</v>
      </c>
    </row>
    <row r="392" spans="1:2" x14ac:dyDescent="0.25">
      <c r="A392" s="62">
        <v>4496</v>
      </c>
      <c r="B392" s="63" t="s">
        <v>28</v>
      </c>
    </row>
    <row r="393" spans="1:2" x14ac:dyDescent="0.25">
      <c r="A393" s="62">
        <v>4494</v>
      </c>
      <c r="B393" s="63" t="s">
        <v>28</v>
      </c>
    </row>
    <row r="394" spans="1:2" x14ac:dyDescent="0.25">
      <c r="A394" s="62">
        <v>4471</v>
      </c>
      <c r="B394" s="63" t="s">
        <v>28</v>
      </c>
    </row>
    <row r="395" spans="1:2" x14ac:dyDescent="0.25">
      <c r="A395" s="62">
        <v>4497</v>
      </c>
      <c r="B395" s="63" t="s">
        <v>28</v>
      </c>
    </row>
    <row r="396" spans="1:2" x14ac:dyDescent="0.25">
      <c r="A396" s="62">
        <v>4415</v>
      </c>
      <c r="B396" s="63" t="s">
        <v>28</v>
      </c>
    </row>
    <row r="397" spans="1:2" x14ac:dyDescent="0.25">
      <c r="A397" s="62">
        <v>4418</v>
      </c>
      <c r="B397" s="63" t="s">
        <v>28</v>
      </c>
    </row>
    <row r="398" spans="1:2" x14ac:dyDescent="0.25">
      <c r="A398" s="62">
        <v>4388</v>
      </c>
      <c r="B398" s="63" t="s">
        <v>28</v>
      </c>
    </row>
    <row r="399" spans="1:2" x14ac:dyDescent="0.25">
      <c r="A399" s="62">
        <v>4426</v>
      </c>
      <c r="B399" s="63" t="s">
        <v>28</v>
      </c>
    </row>
    <row r="400" spans="1:2" x14ac:dyDescent="0.25">
      <c r="A400" s="62">
        <v>4382</v>
      </c>
      <c r="B400" s="63" t="s">
        <v>28</v>
      </c>
    </row>
    <row r="401" spans="1:2" x14ac:dyDescent="0.25">
      <c r="A401" s="62">
        <v>4372</v>
      </c>
      <c r="B401" s="63" t="s">
        <v>28</v>
      </c>
    </row>
    <row r="402" spans="1:2" x14ac:dyDescent="0.25">
      <c r="A402" s="62">
        <v>4798</v>
      </c>
      <c r="B402" s="63" t="s">
        <v>28</v>
      </c>
    </row>
    <row r="403" spans="1:2" x14ac:dyDescent="0.25">
      <c r="A403" s="62"/>
      <c r="B403" s="63"/>
    </row>
    <row r="404" spans="1:2" x14ac:dyDescent="0.25">
      <c r="A404" s="62">
        <v>4701</v>
      </c>
      <c r="B404" s="63" t="s">
        <v>28</v>
      </c>
    </row>
    <row r="405" spans="1:2" x14ac:dyDescent="0.25">
      <c r="A405" s="62">
        <v>4825</v>
      </c>
      <c r="B405" s="63" t="s">
        <v>28</v>
      </c>
    </row>
    <row r="406" spans="1:2" x14ac:dyDescent="0.25">
      <c r="A406" s="62">
        <v>4723</v>
      </c>
      <c r="B406" s="63" t="s">
        <v>28</v>
      </c>
    </row>
    <row r="407" spans="1:2" x14ac:dyDescent="0.25">
      <c r="A407" s="62">
        <v>4743</v>
      </c>
      <c r="B407" s="63" t="s">
        <v>28</v>
      </c>
    </row>
    <row r="408" spans="1:2" x14ac:dyDescent="0.25">
      <c r="A408" s="62">
        <v>4615</v>
      </c>
      <c r="B408" s="63" t="s">
        <v>28</v>
      </c>
    </row>
    <row r="409" spans="1:2" x14ac:dyDescent="0.25">
      <c r="A409" s="62">
        <v>4625</v>
      </c>
      <c r="B409" s="63" t="s">
        <v>28</v>
      </c>
    </row>
    <row r="410" spans="1:2" x14ac:dyDescent="0.25">
      <c r="A410" s="62">
        <v>4486</v>
      </c>
      <c r="B410" s="63" t="s">
        <v>28</v>
      </c>
    </row>
    <row r="411" spans="1:2" x14ac:dyDescent="0.25">
      <c r="A411" s="62">
        <v>4612</v>
      </c>
      <c r="B411" s="63" t="s">
        <v>28</v>
      </c>
    </row>
    <row r="412" spans="1:2" x14ac:dyDescent="0.25">
      <c r="A412" s="62">
        <v>4822</v>
      </c>
      <c r="B412" s="63" t="s">
        <v>28</v>
      </c>
    </row>
    <row r="413" spans="1:2" x14ac:dyDescent="0.25">
      <c r="A413" s="62">
        <v>4655</v>
      </c>
      <c r="B413" s="63" t="s">
        <v>28</v>
      </c>
    </row>
    <row r="414" spans="1:2" x14ac:dyDescent="0.25">
      <c r="A414" s="62">
        <v>4750</v>
      </c>
      <c r="B414" s="63" t="s">
        <v>28</v>
      </c>
    </row>
    <row r="415" spans="1:2" x14ac:dyDescent="0.25">
      <c r="A415" s="62">
        <v>4385</v>
      </c>
      <c r="B415" s="63" t="s">
        <v>28</v>
      </c>
    </row>
    <row r="416" spans="1:2" x14ac:dyDescent="0.25">
      <c r="A416" s="62">
        <v>4735</v>
      </c>
      <c r="B416" s="63" t="s">
        <v>28</v>
      </c>
    </row>
    <row r="417" spans="1:2" x14ac:dyDescent="0.25">
      <c r="A417" s="62">
        <v>4733</v>
      </c>
      <c r="B417" s="63" t="s">
        <v>28</v>
      </c>
    </row>
    <row r="418" spans="1:2" x14ac:dyDescent="0.25">
      <c r="A418" s="62">
        <v>4487</v>
      </c>
      <c r="B418" s="63" t="s">
        <v>28</v>
      </c>
    </row>
    <row r="419" spans="1:2" x14ac:dyDescent="0.25">
      <c r="A419" s="62">
        <v>4384</v>
      </c>
      <c r="B419" s="63" t="s">
        <v>28</v>
      </c>
    </row>
    <row r="420" spans="1:2" x14ac:dyDescent="0.25">
      <c r="A420" s="62">
        <v>4732</v>
      </c>
      <c r="B420" s="63" t="s">
        <v>28</v>
      </c>
    </row>
    <row r="421" spans="1:2" x14ac:dyDescent="0.25">
      <c r="A421" s="62">
        <v>4362</v>
      </c>
      <c r="B421" s="63" t="s">
        <v>28</v>
      </c>
    </row>
    <row r="422" spans="1:2" x14ac:dyDescent="0.25">
      <c r="A422" s="62">
        <v>4608</v>
      </c>
      <c r="B422" s="63" t="s">
        <v>28</v>
      </c>
    </row>
    <row r="423" spans="1:2" x14ac:dyDescent="0.25">
      <c r="A423" s="62">
        <v>4736</v>
      </c>
      <c r="B423" s="63" t="s">
        <v>28</v>
      </c>
    </row>
    <row r="424" spans="1:2" x14ac:dyDescent="0.25">
      <c r="A424" s="62">
        <v>4869</v>
      </c>
      <c r="B424" s="63" t="s">
        <v>28</v>
      </c>
    </row>
    <row r="425" spans="1:2" x14ac:dyDescent="0.25">
      <c r="A425" s="62">
        <v>4870</v>
      </c>
      <c r="B425" s="63" t="s">
        <v>28</v>
      </c>
    </row>
    <row r="426" spans="1:2" x14ac:dyDescent="0.25">
      <c r="A426" s="62">
        <v>4871</v>
      </c>
      <c r="B426" s="63" t="s">
        <v>28</v>
      </c>
    </row>
    <row r="427" spans="1:2" x14ac:dyDescent="0.25">
      <c r="A427" s="62">
        <v>4872</v>
      </c>
      <c r="B427" s="63" t="s">
        <v>28</v>
      </c>
    </row>
    <row r="428" spans="1:2" x14ac:dyDescent="0.25">
      <c r="A428" s="62">
        <v>4873</v>
      </c>
      <c r="B428" s="63" t="s">
        <v>28</v>
      </c>
    </row>
    <row r="429" spans="1:2" x14ac:dyDescent="0.25">
      <c r="A429" s="62">
        <v>4874</v>
      </c>
      <c r="B429" s="63" t="s">
        <v>28</v>
      </c>
    </row>
    <row r="430" spans="1:2" x14ac:dyDescent="0.25">
      <c r="A430" s="62">
        <v>4875</v>
      </c>
      <c r="B430" s="63" t="s">
        <v>28</v>
      </c>
    </row>
    <row r="431" spans="1:2" x14ac:dyDescent="0.25">
      <c r="A431" s="62">
        <v>4876</v>
      </c>
      <c r="B431" s="63" t="s">
        <v>28</v>
      </c>
    </row>
    <row r="432" spans="1:2" x14ac:dyDescent="0.25">
      <c r="A432" s="62">
        <v>4877</v>
      </c>
      <c r="B432" s="63" t="s">
        <v>28</v>
      </c>
    </row>
    <row r="433" spans="1:2" x14ac:dyDescent="0.25">
      <c r="A433" s="62">
        <v>4878</v>
      </c>
      <c r="B433" s="63" t="s">
        <v>28</v>
      </c>
    </row>
    <row r="434" spans="1:2" x14ac:dyDescent="0.25">
      <c r="A434" s="62">
        <v>4879</v>
      </c>
      <c r="B434" s="63" t="s">
        <v>28</v>
      </c>
    </row>
    <row r="435" spans="1:2" x14ac:dyDescent="0.25">
      <c r="A435" s="62">
        <v>4880</v>
      </c>
      <c r="B435" s="63" t="s">
        <v>28</v>
      </c>
    </row>
    <row r="436" spans="1:2" x14ac:dyDescent="0.25">
      <c r="A436" s="62">
        <v>4881</v>
      </c>
      <c r="B436" s="63" t="s">
        <v>28</v>
      </c>
    </row>
    <row r="437" spans="1:2" x14ac:dyDescent="0.25">
      <c r="A437" s="62">
        <v>4882</v>
      </c>
      <c r="B437" s="63" t="s">
        <v>28</v>
      </c>
    </row>
    <row r="438" spans="1:2" x14ac:dyDescent="0.25">
      <c r="A438" s="62">
        <v>4883</v>
      </c>
      <c r="B438" s="63" t="s">
        <v>28</v>
      </c>
    </row>
    <row r="439" spans="1:2" x14ac:dyDescent="0.25">
      <c r="A439" s="62">
        <v>4884</v>
      </c>
      <c r="B439" s="63" t="s">
        <v>28</v>
      </c>
    </row>
    <row r="440" spans="1:2" x14ac:dyDescent="0.25">
      <c r="A440" s="62">
        <v>4885</v>
      </c>
      <c r="B440" s="63" t="s">
        <v>28</v>
      </c>
    </row>
    <row r="441" spans="1:2" x14ac:dyDescent="0.25">
      <c r="A441" s="62">
        <v>4886</v>
      </c>
      <c r="B441" s="63" t="s">
        <v>28</v>
      </c>
    </row>
    <row r="442" spans="1:2" x14ac:dyDescent="0.25">
      <c r="A442" s="62">
        <v>4887</v>
      </c>
      <c r="B442" s="63" t="s">
        <v>28</v>
      </c>
    </row>
    <row r="443" spans="1:2" x14ac:dyDescent="0.25">
      <c r="A443" s="62">
        <v>4888</v>
      </c>
      <c r="B443" s="63" t="s">
        <v>28</v>
      </c>
    </row>
    <row r="444" spans="1:2" x14ac:dyDescent="0.25">
      <c r="A444" s="62">
        <v>4890</v>
      </c>
      <c r="B444" s="63" t="s">
        <v>28</v>
      </c>
    </row>
    <row r="445" spans="1:2" x14ac:dyDescent="0.25">
      <c r="A445" s="62">
        <v>4891</v>
      </c>
      <c r="B445" s="63" t="s">
        <v>28</v>
      </c>
    </row>
    <row r="446" spans="1:2" x14ac:dyDescent="0.25">
      <c r="A446" s="62">
        <v>4892</v>
      </c>
      <c r="B446" s="63" t="s">
        <v>28</v>
      </c>
    </row>
    <row r="447" spans="1:2" x14ac:dyDescent="0.25">
      <c r="A447" s="62">
        <v>4895</v>
      </c>
      <c r="B447" s="63" t="s">
        <v>28</v>
      </c>
    </row>
    <row r="448" spans="1:2" x14ac:dyDescent="0.25">
      <c r="A448" s="64"/>
      <c r="B448" s="65"/>
    </row>
    <row r="449" spans="1:2" x14ac:dyDescent="0.25">
      <c r="A449" s="64"/>
      <c r="B449" s="65"/>
    </row>
    <row r="450" spans="1:2" x14ac:dyDescent="0.25">
      <c r="A450" s="64"/>
      <c r="B450" s="65"/>
    </row>
    <row r="451" spans="1:2" x14ac:dyDescent="0.25">
      <c r="A451" s="64"/>
      <c r="B451" s="65"/>
    </row>
    <row r="452" spans="1:2" x14ac:dyDescent="0.25">
      <c r="A452" s="64"/>
      <c r="B452" s="65"/>
    </row>
    <row r="453" spans="1:2" x14ac:dyDescent="0.25">
      <c r="A453" s="64"/>
      <c r="B453" s="65"/>
    </row>
    <row r="454" spans="1:2" x14ac:dyDescent="0.25">
      <c r="A454" s="64"/>
      <c r="B454" s="65"/>
    </row>
    <row r="455" spans="1:2" x14ac:dyDescent="0.25">
      <c r="A455" s="64"/>
      <c r="B455" s="65"/>
    </row>
    <row r="456" spans="1:2" x14ac:dyDescent="0.25">
      <c r="A456" s="64"/>
      <c r="B456" s="65"/>
    </row>
    <row r="457" spans="1:2" x14ac:dyDescent="0.25">
      <c r="A457" s="64"/>
      <c r="B457" s="65"/>
    </row>
    <row r="458" spans="1:2" x14ac:dyDescent="0.25">
      <c r="A458" s="64"/>
      <c r="B458" s="65"/>
    </row>
    <row r="459" spans="1:2" x14ac:dyDescent="0.25">
      <c r="A459" s="64"/>
      <c r="B459" s="65"/>
    </row>
    <row r="460" spans="1:2" x14ac:dyDescent="0.25">
      <c r="A460" s="64"/>
      <c r="B460" s="65"/>
    </row>
    <row r="461" spans="1:2" x14ac:dyDescent="0.25">
      <c r="A461" s="64"/>
      <c r="B461" s="65"/>
    </row>
    <row r="462" spans="1:2" x14ac:dyDescent="0.25">
      <c r="A462" s="64"/>
      <c r="B462" s="65"/>
    </row>
    <row r="463" spans="1:2" x14ac:dyDescent="0.25">
      <c r="A463" s="64"/>
      <c r="B463" s="65"/>
    </row>
    <row r="464" spans="1:2" x14ac:dyDescent="0.25">
      <c r="A464" s="64"/>
      <c r="B464" s="65"/>
    </row>
    <row r="465" spans="1:2" x14ac:dyDescent="0.25">
      <c r="A465" s="64"/>
      <c r="B465" s="65"/>
    </row>
    <row r="466" spans="1:2" x14ac:dyDescent="0.25">
      <c r="A466" s="64"/>
      <c r="B466" s="65"/>
    </row>
    <row r="467" spans="1:2" x14ac:dyDescent="0.25">
      <c r="A467" s="64"/>
      <c r="B467" s="65"/>
    </row>
    <row r="468" spans="1:2" x14ac:dyDescent="0.25">
      <c r="A468" s="64"/>
      <c r="B468" s="65"/>
    </row>
    <row r="469" spans="1:2" x14ac:dyDescent="0.25">
      <c r="A469" s="64"/>
      <c r="B469" s="65"/>
    </row>
    <row r="470" spans="1:2" x14ac:dyDescent="0.25">
      <c r="A470" s="64"/>
      <c r="B470" s="65"/>
    </row>
    <row r="471" spans="1:2" x14ac:dyDescent="0.25">
      <c r="A471" s="64"/>
      <c r="B471" s="65"/>
    </row>
    <row r="472" spans="1:2" x14ac:dyDescent="0.25">
      <c r="A472" s="64"/>
      <c r="B472" s="65"/>
    </row>
    <row r="473" spans="1:2" x14ac:dyDescent="0.25">
      <c r="A473" s="64"/>
      <c r="B473" s="65"/>
    </row>
    <row r="474" spans="1:2" x14ac:dyDescent="0.25">
      <c r="A474" s="64"/>
      <c r="B474" s="65"/>
    </row>
    <row r="475" spans="1:2" x14ac:dyDescent="0.25">
      <c r="A475" s="64"/>
      <c r="B475" s="65"/>
    </row>
    <row r="476" spans="1:2" x14ac:dyDescent="0.25">
      <c r="A476" s="64"/>
      <c r="B476" s="65"/>
    </row>
    <row r="477" spans="1:2" x14ac:dyDescent="0.25">
      <c r="A477" s="64"/>
      <c r="B477" s="65"/>
    </row>
    <row r="478" spans="1:2" x14ac:dyDescent="0.25">
      <c r="A478" s="64"/>
      <c r="B478" s="65"/>
    </row>
    <row r="479" spans="1:2" x14ac:dyDescent="0.25">
      <c r="A479" s="64"/>
      <c r="B479" s="65"/>
    </row>
    <row r="480" spans="1:2" x14ac:dyDescent="0.25">
      <c r="A480" s="64"/>
      <c r="B480" s="65"/>
    </row>
    <row r="481" spans="1:2" x14ac:dyDescent="0.25">
      <c r="A481" s="64"/>
      <c r="B481" s="65"/>
    </row>
    <row r="482" spans="1:2" x14ac:dyDescent="0.25">
      <c r="A482" s="64"/>
      <c r="B482" s="65"/>
    </row>
    <row r="483" spans="1:2" x14ac:dyDescent="0.25">
      <c r="A483" s="64"/>
      <c r="B483" s="65"/>
    </row>
    <row r="484" spans="1:2" x14ac:dyDescent="0.25">
      <c r="A484" s="64"/>
      <c r="B484" s="65"/>
    </row>
    <row r="485" spans="1:2" x14ac:dyDescent="0.25">
      <c r="A485" s="64"/>
      <c r="B485" s="65"/>
    </row>
    <row r="486" spans="1:2" x14ac:dyDescent="0.25">
      <c r="A486" s="64"/>
      <c r="B486" s="65"/>
    </row>
    <row r="487" spans="1:2" x14ac:dyDescent="0.25">
      <c r="A487" s="64"/>
      <c r="B487" s="65"/>
    </row>
    <row r="488" spans="1:2" x14ac:dyDescent="0.25">
      <c r="A488" s="64"/>
      <c r="B488" s="65"/>
    </row>
    <row r="489" spans="1:2" x14ac:dyDescent="0.25">
      <c r="A489" s="64"/>
      <c r="B489" s="65"/>
    </row>
    <row r="490" spans="1:2" x14ac:dyDescent="0.25">
      <c r="A490" s="64"/>
      <c r="B490" s="65"/>
    </row>
    <row r="491" spans="1:2" x14ac:dyDescent="0.25">
      <c r="A491" s="64"/>
      <c r="B491" s="65"/>
    </row>
    <row r="492" spans="1:2" x14ac:dyDescent="0.25">
      <c r="A492" s="64"/>
      <c r="B492" s="65"/>
    </row>
    <row r="493" spans="1:2" x14ac:dyDescent="0.25">
      <c r="A493" s="64"/>
      <c r="B493" s="65"/>
    </row>
    <row r="494" spans="1:2" x14ac:dyDescent="0.25">
      <c r="A494" s="64"/>
      <c r="B494" s="65"/>
    </row>
    <row r="495" spans="1:2" x14ac:dyDescent="0.25">
      <c r="A495" s="64"/>
      <c r="B495" s="65"/>
    </row>
    <row r="496" spans="1:2" x14ac:dyDescent="0.25">
      <c r="A496" s="64"/>
      <c r="B496" s="65"/>
    </row>
    <row r="497" spans="1:2" x14ac:dyDescent="0.25">
      <c r="A497" s="64"/>
      <c r="B497" s="65"/>
    </row>
    <row r="498" spans="1:2" x14ac:dyDescent="0.25">
      <c r="A498" s="64"/>
      <c r="B498" s="65"/>
    </row>
    <row r="499" spans="1:2" x14ac:dyDescent="0.25">
      <c r="A499" s="64"/>
      <c r="B499" s="65"/>
    </row>
    <row r="500" spans="1:2" x14ac:dyDescent="0.25">
      <c r="A500" s="64"/>
      <c r="B500" s="65"/>
    </row>
    <row r="501" spans="1:2" x14ac:dyDescent="0.25">
      <c r="A501" s="64"/>
      <c r="B501" s="65"/>
    </row>
    <row r="502" spans="1:2" x14ac:dyDescent="0.25">
      <c r="A502" s="64"/>
      <c r="B502" s="65"/>
    </row>
    <row r="503" spans="1:2" x14ac:dyDescent="0.25">
      <c r="A503" s="64"/>
      <c r="B503" s="65"/>
    </row>
    <row r="504" spans="1:2" x14ac:dyDescent="0.25">
      <c r="A504" s="64"/>
      <c r="B504" s="65"/>
    </row>
    <row r="505" spans="1:2" x14ac:dyDescent="0.25">
      <c r="A505" s="64"/>
      <c r="B505" s="65"/>
    </row>
    <row r="506" spans="1:2" x14ac:dyDescent="0.25">
      <c r="A506" s="64"/>
      <c r="B506" s="65"/>
    </row>
    <row r="507" spans="1:2" x14ac:dyDescent="0.25">
      <c r="A507" s="64"/>
      <c r="B507" s="65"/>
    </row>
    <row r="508" spans="1:2" x14ac:dyDescent="0.25">
      <c r="A508" s="64"/>
      <c r="B508" s="65"/>
    </row>
    <row r="509" spans="1:2" x14ac:dyDescent="0.25">
      <c r="A509" s="64"/>
      <c r="B509" s="65"/>
    </row>
    <row r="510" spans="1:2" x14ac:dyDescent="0.25">
      <c r="A510" s="64"/>
      <c r="B510" s="65"/>
    </row>
    <row r="511" spans="1:2" x14ac:dyDescent="0.25">
      <c r="A511" s="64"/>
      <c r="B511" s="65"/>
    </row>
    <row r="512" spans="1:2" x14ac:dyDescent="0.25">
      <c r="A512" s="64"/>
      <c r="B512" s="65"/>
    </row>
    <row r="513" spans="1:2" x14ac:dyDescent="0.25">
      <c r="A513" s="64"/>
      <c r="B513" s="65"/>
    </row>
    <row r="514" spans="1:2" x14ac:dyDescent="0.25">
      <c r="A514" s="64"/>
      <c r="B514" s="65"/>
    </row>
    <row r="515" spans="1:2" x14ac:dyDescent="0.25">
      <c r="A515" s="64"/>
      <c r="B515" s="65"/>
    </row>
    <row r="516" spans="1:2" x14ac:dyDescent="0.25">
      <c r="A516" s="64"/>
      <c r="B516" s="65"/>
    </row>
    <row r="517" spans="1:2" x14ac:dyDescent="0.25">
      <c r="A517" s="64"/>
      <c r="B517" s="65"/>
    </row>
    <row r="518" spans="1:2" x14ac:dyDescent="0.25">
      <c r="A518" s="64"/>
      <c r="B518" s="65"/>
    </row>
    <row r="519" spans="1:2" x14ac:dyDescent="0.25">
      <c r="A519" s="64"/>
      <c r="B519" s="65"/>
    </row>
    <row r="520" spans="1:2" x14ac:dyDescent="0.25">
      <c r="A520" s="64"/>
      <c r="B520" s="65"/>
    </row>
    <row r="521" spans="1:2" x14ac:dyDescent="0.25">
      <c r="A521" s="64"/>
      <c r="B521" s="65"/>
    </row>
    <row r="522" spans="1:2" x14ac:dyDescent="0.25">
      <c r="A522" s="64"/>
      <c r="B522" s="65"/>
    </row>
    <row r="523" spans="1:2" x14ac:dyDescent="0.25">
      <c r="A523" s="64"/>
      <c r="B523" s="65"/>
    </row>
    <row r="524" spans="1:2" x14ac:dyDescent="0.25">
      <c r="A524" s="64"/>
      <c r="B524" s="65"/>
    </row>
    <row r="525" spans="1:2" x14ac:dyDescent="0.25">
      <c r="A525" s="64"/>
      <c r="B525" s="65"/>
    </row>
    <row r="526" spans="1:2" x14ac:dyDescent="0.25">
      <c r="A526" s="64"/>
      <c r="B526" s="65"/>
    </row>
    <row r="527" spans="1:2" x14ac:dyDescent="0.25">
      <c r="A527" s="64"/>
      <c r="B527" s="65"/>
    </row>
    <row r="528" spans="1:2" x14ac:dyDescent="0.25">
      <c r="A528" s="64"/>
      <c r="B528" s="65"/>
    </row>
    <row r="529" spans="1:2" x14ac:dyDescent="0.25">
      <c r="A529" s="64"/>
      <c r="B529" s="65"/>
    </row>
    <row r="530" spans="1:2" x14ac:dyDescent="0.25">
      <c r="A530" s="64"/>
      <c r="B530" s="65"/>
    </row>
    <row r="531" spans="1:2" x14ac:dyDescent="0.25">
      <c r="A531" s="64"/>
      <c r="B531" s="65"/>
    </row>
    <row r="532" spans="1:2" x14ac:dyDescent="0.25">
      <c r="A532" s="64"/>
      <c r="B532" s="65"/>
    </row>
    <row r="533" spans="1:2" x14ac:dyDescent="0.25">
      <c r="A533" s="64"/>
      <c r="B533" s="65"/>
    </row>
    <row r="534" spans="1:2" x14ac:dyDescent="0.25">
      <c r="A534" s="64"/>
      <c r="B534" s="65"/>
    </row>
    <row r="535" spans="1:2" x14ac:dyDescent="0.25">
      <c r="A535" s="64"/>
      <c r="B535" s="65"/>
    </row>
    <row r="536" spans="1:2" x14ac:dyDescent="0.25">
      <c r="A536" s="64"/>
      <c r="B536" s="65"/>
    </row>
    <row r="537" spans="1:2" x14ac:dyDescent="0.25">
      <c r="A537" s="64"/>
      <c r="B537" s="65"/>
    </row>
    <row r="538" spans="1:2" x14ac:dyDescent="0.25">
      <c r="A538" s="64"/>
      <c r="B538" s="65"/>
    </row>
    <row r="539" spans="1:2" x14ac:dyDescent="0.25">
      <c r="A539" s="64"/>
      <c r="B539" s="65"/>
    </row>
    <row r="540" spans="1:2" x14ac:dyDescent="0.25">
      <c r="A540" s="64"/>
      <c r="B540" s="65"/>
    </row>
    <row r="541" spans="1:2" x14ac:dyDescent="0.25">
      <c r="A541" s="64"/>
      <c r="B541" s="65"/>
    </row>
    <row r="542" spans="1:2" x14ac:dyDescent="0.25">
      <c r="A542" s="64"/>
      <c r="B542" s="65"/>
    </row>
    <row r="543" spans="1:2" x14ac:dyDescent="0.25">
      <c r="A543" s="64"/>
      <c r="B543" s="65"/>
    </row>
    <row r="544" spans="1:2" x14ac:dyDescent="0.25">
      <c r="A544" s="64"/>
      <c r="B544" s="65"/>
    </row>
    <row r="545" spans="1:2" x14ac:dyDescent="0.25">
      <c r="A545" s="64"/>
      <c r="B545" s="65"/>
    </row>
    <row r="546" spans="1:2" x14ac:dyDescent="0.25">
      <c r="A546" s="64"/>
      <c r="B546" s="65"/>
    </row>
    <row r="547" spans="1:2" x14ac:dyDescent="0.25">
      <c r="A547" s="64"/>
      <c r="B547" s="65"/>
    </row>
    <row r="548" spans="1:2" x14ac:dyDescent="0.25">
      <c r="A548" s="64"/>
      <c r="B548" s="65"/>
    </row>
    <row r="549" spans="1:2" x14ac:dyDescent="0.25">
      <c r="A549" s="64"/>
      <c r="B549" s="65"/>
    </row>
    <row r="550" spans="1:2" ht="15.75" thickBot="1" x14ac:dyDescent="0.3">
      <c r="A550" s="66"/>
      <c r="B550" s="67"/>
    </row>
  </sheetData>
  <autoFilter ref="A1:B28291" xr:uid="{66267CDF-6E2A-4C2F-916B-0AD51078B1B7}">
    <sortState xmlns:xlrd2="http://schemas.microsoft.com/office/spreadsheetml/2017/richdata2" ref="A2:B237">
      <sortCondition ref="A1:A28291"/>
    </sortState>
  </autoFilter>
  <dataValidations count="1">
    <dataValidation type="list" allowBlank="1" showInputMessage="1" showErrorMessage="1" sqref="J2:J11" xr:uid="{811F68F0-9719-4B27-9BCB-F673C479A6BC}">
      <formula1>$F$7:$F$16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0DFB516DD3F04194D3050D0C25B0B1" ma:contentTypeVersion="18" ma:contentTypeDescription="Create a new document." ma:contentTypeScope="" ma:versionID="df1b7d3a88636a4ac65b5ebb42e1248c">
  <xsd:schema xmlns:xsd="http://www.w3.org/2001/XMLSchema" xmlns:xs="http://www.w3.org/2001/XMLSchema" xmlns:p="http://schemas.microsoft.com/office/2006/metadata/properties" xmlns:ns2="2ced2cc5-4f50-4d5b-94de-d319cbf62f66" xmlns:ns3="a4f5cbd1-ef7a-4c89-a8ce-236e7b785610" targetNamespace="http://schemas.microsoft.com/office/2006/metadata/properties" ma:root="true" ma:fieldsID="b4685e83c1030f55c8a320b9b594b6ad" ns2:_="" ns3:_="">
    <xsd:import namespace="2ced2cc5-4f50-4d5b-94de-d319cbf62f66"/>
    <xsd:import namespace="a4f5cbd1-ef7a-4c89-a8ce-236e7b7856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ed2cc5-4f50-4d5b-94de-d319cbf62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e70b5f-7cdc-4e64-9a67-dcab2ee1b5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f5cbd1-ef7a-4c89-a8ce-236e7b78561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6aab569-c77a-420e-9ccb-6e937a6a593d}" ma:internalName="TaxCatchAll" ma:showField="CatchAllData" ma:web="a4f5cbd1-ef7a-4c89-a8ce-236e7b7856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4f5cbd1-ef7a-4c89-a8ce-236e7b785610" xsi:nil="true"/>
    <lcf76f155ced4ddcb4097134ff3c332f xmlns="2ced2cc5-4f50-4d5b-94de-d319cbf62f6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E70576-3AB1-4E97-89FD-EF4D8C4477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ed2cc5-4f50-4d5b-94de-d319cbf62f66"/>
    <ds:schemaRef ds:uri="a4f5cbd1-ef7a-4c89-a8ce-236e7b7856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932736-D322-4966-B4EA-E6F7DA09BDFF}">
  <ds:schemaRefs>
    <ds:schemaRef ds:uri="http://schemas.microsoft.com/sharepoint/v3/contenttype/forms"/>
  </ds:schemaRefs>
</ds:datastoreItem>
</file>

<file path=customXml/itemProps3.xml><?xml version="1.0" encoding="utf-8"?>
<ds:datastoreItem xmlns:ds="http://schemas.openxmlformats.org/officeDocument/2006/customXml" ds:itemID="{A3803832-03E8-4F41-8643-53523CCDA134}">
  <ds:schemaRefs>
    <ds:schemaRef ds:uri="http://purl.org/dc/dcmitype/"/>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a4f5cbd1-ef7a-4c89-a8ce-236e7b785610"/>
    <ds:schemaRef ds:uri="2ced2cc5-4f50-4d5b-94de-d319cbf62f66"/>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Invoices &amp; Calculator</vt:lpstr>
      <vt:lpstr>Lookup</vt:lpstr>
    </vt:vector>
  </TitlesOfParts>
  <Manager/>
  <Company>Queensland Government Department of the Environment, Tourism, Science and Innovation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Charitable Recyclers Reimbursement - Round 1 - Invoice data sheet</dc:title>
  <dc:subject>Invoice data sheet for Round 1 of the Charitable Recyclers Reimbursement Program</dc:subject>
  <dc:creator>Queensland Government Department of the Environment Tourism Science and Innovation</dc:creator>
  <cp:keywords>invoice; data; sheet; round 1; Charitable; Recyclers; Reimbursement;</cp:keywords>
  <dc:description/>
  <cp:lastModifiedBy>Kylie Wiemers-Wingett</cp:lastModifiedBy>
  <cp:revision/>
  <dcterms:created xsi:type="dcterms:W3CDTF">2020-08-27T03:02:57Z</dcterms:created>
  <dcterms:modified xsi:type="dcterms:W3CDTF">2025-07-24T08:46:35Z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0x010100460DFB516DD3F04194D3050D0C25B0B1</vt:lpwstr>
  </property>
  <property fmtid="{D5CDD505-2E9C-101B-9397-08002B2CF9AE}" pid="3" name="eDOCS AutoSave">
    <vt:lpwstr/>
  </property>
  <property fmtid="{D5CDD505-2E9C-101B-9397-08002B2CF9AE}" pid="4" name="ESRI_WORKBOOK_ID">
    <vt:lpwstr>fe5512faadcb44958552d2c32409dab1</vt:lpwstr>
  </property>
  <property fmtid="{D5CDD505-2E9C-101B-9397-08002B2CF9AE}" pid="5" name="MediaServiceImageTags">
    <vt:lpwstr/>
  </property>
</Properties>
</file>